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Eingabe" sheetId="1" r:id="rId1"/>
    <sheet name="Ergebnisse" sheetId="2" r:id="rId2"/>
  </sheets>
  <definedNames>
    <definedName name="_xlnm.Print_Area" localSheetId="1">'Ergebnisse'!$A$1:$L$25</definedName>
  </definedNames>
  <calcPr fullCalcOnLoad="1"/>
</workbook>
</file>

<file path=xl/sharedStrings.xml><?xml version="1.0" encoding="utf-8"?>
<sst xmlns="http://schemas.openxmlformats.org/spreadsheetml/2006/main" count="121" uniqueCount="103">
  <si>
    <t>Innovationsstrategie</t>
  </si>
  <si>
    <t>Gewichtung</t>
  </si>
  <si>
    <t>Teilscore</t>
  </si>
  <si>
    <t>Innovationsprozess</t>
  </si>
  <si>
    <t>Überzeugen die Kernkompetenzen und das Entwicklungsprogramm Ihres Unternehmens die Kapitalgeber, dass das Unternehmen durch Innovationserfolge sein Wachstum sichern wird?</t>
  </si>
  <si>
    <t>Sind Bemühungen in Ihrem Unternehmen im Gang, um Wettbewerbsvorteile durch Innovationen zu erzielen, zunehmenden Kostenwettbewerb durch Differenzierung zu Entgehen und Preiserosion durch Nutzensteigerung zu vermeiden?</t>
  </si>
  <si>
    <t>Ist die durchschnittliche Durchlaufzeit von Innovationsprojekten Ihres Unternehmens kürzer als die der wichtigsten Wettbewerber?</t>
  </si>
  <si>
    <t>Sind signifikante Kostensenkungen in Ihrem Unternehmen durch innovative Entwicklungen nötig, möglich und in Arbeit?</t>
  </si>
  <si>
    <t>Verfolgt Ihr Unternehmen Wege, um die kritischen Kompetenzen konsequent und zügig auf Spitzenstand zu halten/zu bringen?</t>
  </si>
  <si>
    <t xml:space="preserve">Zum Teil </t>
  </si>
  <si>
    <t>Nein</t>
  </si>
  <si>
    <t>1</t>
  </si>
  <si>
    <t xml:space="preserve">0,5 </t>
  </si>
  <si>
    <t>0</t>
  </si>
  <si>
    <t>Werden Entwicklungsprojekte nach ihrer Bedeutung für die Innovationsstrategie Ihres Unternehmens und für die gezielte Entwicklung seiner Kompetenzbasis bewertet/gesteuert?</t>
  </si>
  <si>
    <t>Gehört Ihr Unternehmen zu den Innovationsführern seiner Branche?</t>
  </si>
  <si>
    <t>Ist der Umsatz- und Ertragsanteil der Produkte/Leistungen, die von Ihrem Unternehmen in den letzten 3 Jahren eingeführt wurden, höher als der der Konkurrenten?</t>
  </si>
  <si>
    <t>Werden in Ihrem Unternehmen Informationen von Kunden, Wettbewerbern, Lieferanten und Partnern sowie Informationen über sie systematisch genutzt, um Innovationsideen abzuleiten?</t>
  </si>
  <si>
    <t>Werden in Ihrem Unternehmen Anregungen und Reaktionen von Kunden, Lieferanten, Partnern und Experten während der Entwicklungsprojekte kontinuierlich eingeholt?</t>
  </si>
  <si>
    <t xml:space="preserve">Wird in Ihrem Unternehmen die Suche nach Innovationsideen und die strategische Auswahl von weiterzuverfolgenden Ideen ebenso organisiert und für wichtig gehalten wie die Umsetzung in erfolgreiche Produkte/Leistungen? </t>
  </si>
  <si>
    <t>Besteht in Ihrem Unternehmen eine aktive Interaktion zwischen den Forschern, Entwicklern, Konstrukteuren, Fertigungsverantwortlichen, Vertriebsmitarbeitern usw. mit dem Ziel, die Innovationsleistung zu optimieren?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</si>
  <si>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</si>
  <si>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</si>
  <si>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</si>
  <si>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</si>
  <si>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</si>
  <si>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</si>
  <si>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</si>
  <si>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</si>
  <si>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</si>
  <si>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</si>
  <si>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</si>
  <si>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</si>
  <si>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</si>
  <si>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Gehört die systematische Verfolgung/Antizipation von Markt- und Technologietrends zu den Entwicklungsaufgaben in Ihrem Unternehmen?</t>
  </si>
  <si>
    <t>2.6</t>
  </si>
  <si>
    <t>Gehört der systematische Gedankenaustausch mit Kunden über Bedürfnisse, strategische Herausforderungen, Kostenstrukturen, Nutzenpotentiale zu den Aufgaben Ihrer Marketing- und Vertriebsorganisation?</t>
  </si>
  <si>
    <t>2.7</t>
  </si>
  <si>
    <t>Haben die Projektleiter der Entwicklungsvorhaben in Ihrem Unternehmen volle Managementkontrolle über die erforderlichen Ressourcen und Projektstrategien (im Rahmen gebilligter Projektpläne)?</t>
  </si>
  <si>
    <t>2.8</t>
  </si>
  <si>
    <t>Gehört die systematische Suche nach externen Know-how-Quellen, Lizenzgebern und Entwicklungspartnern zu dem normalen Entwicklungsverhalten in Ihrem Unternehmen?</t>
  </si>
  <si>
    <t>Ressourceneinsatz</t>
  </si>
  <si>
    <t>3.1</t>
  </si>
  <si>
    <t>Werden in Ihrem Unternehmen als Aktiva auch Mitarbeiterqualifikationen, Wissen und Kompetenzen gemanagt?</t>
  </si>
  <si>
    <t>3.2</t>
  </si>
  <si>
    <t>Werden in Ihrem Unternehmen F&amp;E-Aufwendungen als Investitionen statt als Kosten betrachtet (unabhängig von der buchhalterischen Zuordnung)?</t>
  </si>
  <si>
    <t>3.3</t>
  </si>
  <si>
    <t>Ist es üblich in Ihrem Unternehmen, Know-how und Kompetenzen auch außerhalb der eigenen Organisation zu suchen und zu nutzen?</t>
  </si>
  <si>
    <t>3.4</t>
  </si>
  <si>
    <t>Gibt es Partner- und Kooperationsbeziehungen, die von Ihrem Unternehmen bewußt zur Ermöglichung/Beschleunigung von Innovationen gepflegt werden?</t>
  </si>
  <si>
    <t>3.5</t>
  </si>
  <si>
    <t>Kann man sagen, dass Ihre Lieferanten lieber mit Ihrem Unternehmen als mit Ihren Konkurrenten zusammenarbeiten?</t>
  </si>
  <si>
    <t>3.6</t>
  </si>
  <si>
    <t>Beziehen Sie Ihre Lieferanten in die Entwicklung neuer Produkte/Leistungen mit ein, um deren Ideen zu nutzen?</t>
  </si>
  <si>
    <t>3.7</t>
  </si>
  <si>
    <t>Organisiert Ihr Unternehmen den Gedankenaustausch mit externen Know-how-Trägern zur Suche nach und Bewertung von Innovationsideen und Entwicklungsprojekten?</t>
  </si>
  <si>
    <t>3.8</t>
  </si>
  <si>
    <t>Haben Sie um die Kernkompetenzen Ihres Unternehmens herum ein Beziehungsnetz von Experten aufgebaut, um Innovationschancen frühzeitig ergreifen zu können?</t>
  </si>
  <si>
    <t>4.1</t>
  </si>
  <si>
    <t>Bestehen in Ihrem Unternehmen informelle interdisziplinäre Teams, die unabhängig von den hierarchischen Strukturen an Innovationsthemen arbeiten?</t>
  </si>
  <si>
    <t>4.2</t>
  </si>
  <si>
    <t>Gibt es in Ihrem Unternehmen Mitarbeiter, die damit beauftragt sind, innerhalb und außerhalb des Unternehmens nach Innovationspotentialen zu suchen?</t>
  </si>
  <si>
    <t>4.3</t>
  </si>
  <si>
    <t>Ist die Projektorganisation für Innovationsvorhaben in Ihrem Unternehmen gleichberechtigt zur Linienorganisation für das laufende Geschäft?</t>
  </si>
  <si>
    <t>4.4</t>
  </si>
  <si>
    <t>Besteht in Ihrem Unternehmen ein transparenter Überblick über die Know-how-Träger, die Kompetenznetze und den Innovationsprozeß?</t>
  </si>
  <si>
    <t>4.5</t>
  </si>
  <si>
    <t>Veranstalten Sie periodische Meetings der Verantwortungsträger Ihres Unternehmens, um innovationsrelevantes Wissen und neue Ideen auszutauschen/zu diskutieren?</t>
  </si>
  <si>
    <t>4.6</t>
  </si>
  <si>
    <t xml:space="preserve">Sind Ihre F&amp;E-Mitarbeiter im direkten Kontakt mit den Kunden? </t>
  </si>
  <si>
    <t>Innovative Strukturen</t>
  </si>
  <si>
    <t>4.7</t>
  </si>
  <si>
    <t>Besteht in Ihrem Unternehmen eine hohe Bereitschaft und die organisatorische Flexibilität, um attraktive Innovationsvorhaben schnell aufzugreifen und umzusetzen?</t>
  </si>
  <si>
    <t>4.8</t>
  </si>
  <si>
    <t>Werden in Ihrem Unternehmen Anstrengungen unternommen, Innovationshindernisse zu erkennen und zu überwinden und die Mitarbeiter von Innovationszielen zu überzeugen?</t>
  </si>
  <si>
    <t>Innovationskultur</t>
  </si>
  <si>
    <t>5.1</t>
  </si>
  <si>
    <t>Sind organisationales Lernen und Wissensmanagement in Ihrem Unternehmen bewußt gestaltete und gemanagte Aufgaben/Prozesse?</t>
  </si>
  <si>
    <t>5.2</t>
  </si>
  <si>
    <t>Gibt es in Ihrem Unternehmen einen designierten Verantwortlichen für die Lernprozesse/das Wissensmanagement?</t>
  </si>
  <si>
    <t>5.3</t>
  </si>
  <si>
    <t>Sind in Ihrem Unternehmen alle Mitarbeiter, gleich in welchen Funktionsbereichen und auf welchen hierarchischen Stufen, in die organisationalen Lernprozesse und in das Wissensmanagement involviert?</t>
  </si>
  <si>
    <t>5.4</t>
  </si>
  <si>
    <t>Erkennen die Mitarbeiter Ihres Unternehmens die Wichtigkeit hoher Innovationsleistung und Lernbereitschaft und die ihres eigenen Beitrags dazu?</t>
  </si>
  <si>
    <t>5.5</t>
  </si>
  <si>
    <t>Wird Wissen/Know-how in Ihrem Unternehmen als Besitz der gesamten Organisation angesehen?</t>
  </si>
  <si>
    <t>5.6</t>
  </si>
  <si>
    <t>Besteht in Ihrem Unternehmen ein hoher Teamgeist, bei dem der Teamerfolg mehr zählt, als die Profilierung einzelner?</t>
  </si>
  <si>
    <t>5.7</t>
  </si>
  <si>
    <t>Gibt es in Ihrem Unternehmen Anlässe/Zusammenkünfte, um über den Stand des Unternehmens, seiner Produkte/Leistungen und seine Zukunft kritisch zu reflektieren?</t>
  </si>
  <si>
    <t>5.8</t>
  </si>
  <si>
    <t>Wird in Ihrem Untenehmen kritisches Feedback von Kunden, Lieferanten, Partnern und Beratern genutzt, um über neue Innovationsimpulse nachzudenken und sie auszulösen?</t>
  </si>
  <si>
    <t>1. Innovationsstrategie</t>
  </si>
  <si>
    <t xml:space="preserve">2. Innovationsprozess </t>
  </si>
  <si>
    <t>3. Ressourceneinsatz</t>
  </si>
  <si>
    <t>4. Innovative Strukturen</t>
  </si>
  <si>
    <t>5. Innovationskultur</t>
  </si>
  <si>
    <t>Erfüllungsgrad</t>
  </si>
  <si>
    <t>S</t>
  </si>
  <si>
    <t xml:space="preserve">S </t>
  </si>
  <si>
    <t>Gewichteter Teilscore</t>
  </si>
  <si>
    <t>Ja</t>
  </si>
  <si>
    <t>Innovation Score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</si>
</sst>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20"/>
      <name val="Arial"/>
      <family val="2"/>
    </font>
    <font>
      <sz val="10"/>
      <color indexed="10"/>
      <name val="Arial"/>
      <family val="0"/>
    </font>
    <font>
      <b/>
      <sz val="18"/>
      <name val="Symbol"/>
      <family val="1"/>
    </font>
    <font>
      <b/>
      <sz val="1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0" xfId="0" applyNumberForma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49" fontId="0" fillId="0" borderId="7" xfId="0" applyNumberFormat="1" applyBorder="1" applyAlignment="1">
      <alignment horizontal="left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0" fillId="3" borderId="0" xfId="0" applyFill="1" applyAlignment="1">
      <alignment/>
    </xf>
    <xf numFmtId="49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0" fillId="0" borderId="13" xfId="0" applyNumberForma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horizontal="left" vertical="top" wrapText="1"/>
    </xf>
    <xf numFmtId="10" fontId="1" fillId="4" borderId="11" xfId="0" applyNumberFormat="1" applyFont="1" applyFill="1" applyBorder="1" applyAlignment="1" applyProtection="1">
      <alignment horizontal="center"/>
      <protection locked="0"/>
    </xf>
    <xf numFmtId="10" fontId="0" fillId="0" borderId="1" xfId="0" applyNumberFormat="1" applyFill="1" applyBorder="1" applyAlignment="1" applyProtection="1">
      <alignment horizontal="center" vertical="top"/>
      <protection locked="0"/>
    </xf>
    <xf numFmtId="10" fontId="0" fillId="0" borderId="5" xfId="0" applyNumberFormat="1" applyFill="1" applyBorder="1" applyAlignment="1" applyProtection="1">
      <alignment horizontal="center" vertical="top"/>
      <protection locked="0"/>
    </xf>
    <xf numFmtId="10" fontId="0" fillId="0" borderId="4" xfId="0" applyNumberForma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22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center" vertical="top"/>
      <protection locked="0"/>
    </xf>
    <xf numFmtId="0" fontId="4" fillId="0" borderId="23" xfId="0" applyFont="1" applyFill="1" applyBorder="1" applyAlignment="1" applyProtection="1">
      <alignment horizontal="center" vertical="top"/>
      <protection locked="0"/>
    </xf>
    <xf numFmtId="0" fontId="4" fillId="0" borderId="24" xfId="0" applyFont="1" applyFill="1" applyBorder="1" applyAlignment="1" applyProtection="1">
      <alignment horizontal="center" vertical="top"/>
      <protection locked="0"/>
    </xf>
    <xf numFmtId="10" fontId="1" fillId="4" borderId="25" xfId="0" applyNumberFormat="1" applyFont="1" applyFill="1" applyBorder="1" applyAlignment="1" applyProtection="1">
      <alignment horizontal="center"/>
      <protection locked="0"/>
    </xf>
    <xf numFmtId="9" fontId="0" fillId="0" borderId="5" xfId="0" applyNumberForma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26" xfId="0" applyNumberFormat="1" applyBorder="1" applyAlignment="1">
      <alignment horizontal="left" vertical="top"/>
    </xf>
    <xf numFmtId="0" fontId="4" fillId="0" borderId="27" xfId="0" applyFont="1" applyFill="1" applyBorder="1" applyAlignment="1" applyProtection="1">
      <alignment horizontal="center" vertical="top"/>
      <protection locked="0"/>
    </xf>
    <xf numFmtId="0" fontId="4" fillId="0" borderId="28" xfId="0" applyFont="1" applyFill="1" applyBorder="1" applyAlignment="1" applyProtection="1">
      <alignment horizontal="center" vertical="top"/>
      <protection locked="0"/>
    </xf>
    <xf numFmtId="10" fontId="0" fillId="0" borderId="27" xfId="0" applyNumberFormat="1" applyFill="1" applyBorder="1" applyAlignment="1" applyProtection="1">
      <alignment horizontal="center" vertical="top"/>
      <protection locked="0"/>
    </xf>
    <xf numFmtId="0" fontId="0" fillId="0" borderId="29" xfId="0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0" fillId="0" borderId="13" xfId="0" applyNumberFormat="1" applyBorder="1" applyAlignment="1">
      <alignment horizontal="left" vertical="top"/>
    </xf>
    <xf numFmtId="0" fontId="0" fillId="0" borderId="20" xfId="0" applyBorder="1" applyAlignment="1">
      <alignment horizontal="left" vertical="top" wrapText="1"/>
    </xf>
    <xf numFmtId="0" fontId="0" fillId="0" borderId="24" xfId="0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9" fontId="0" fillId="0" borderId="2" xfId="0" applyNumberFormat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9" fontId="0" fillId="0" borderId="32" xfId="0" applyNumberFormat="1" applyBorder="1" applyAlignment="1">
      <alignment horizontal="center"/>
    </xf>
    <xf numFmtId="0" fontId="4" fillId="0" borderId="4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9" fontId="0" fillId="0" borderId="4" xfId="0" applyNumberForma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/>
    </xf>
    <xf numFmtId="0" fontId="0" fillId="3" borderId="33" xfId="0" applyFill="1" applyBorder="1" applyAlignment="1">
      <alignment/>
    </xf>
    <xf numFmtId="49" fontId="2" fillId="0" borderId="34" xfId="0" applyNumberFormat="1" applyFont="1" applyBorder="1" applyAlignment="1">
      <alignment horizontal="right" vertical="top"/>
    </xf>
    <xf numFmtId="49" fontId="1" fillId="0" borderId="34" xfId="0" applyNumberFormat="1" applyFont="1" applyBorder="1" applyAlignment="1">
      <alignment horizontal="right" vertical="top"/>
    </xf>
    <xf numFmtId="49" fontId="1" fillId="0" borderId="35" xfId="0" applyNumberFormat="1" applyFont="1" applyBorder="1" applyAlignment="1">
      <alignment horizontal="right" vertical="top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top"/>
    </xf>
    <xf numFmtId="49" fontId="0" fillId="0" borderId="34" xfId="0" applyNumberFormat="1" applyBorder="1" applyAlignment="1">
      <alignment horizontal="center" vertical="top"/>
    </xf>
    <xf numFmtId="49" fontId="0" fillId="3" borderId="34" xfId="0" applyNumberFormat="1" applyFill="1" applyBorder="1" applyAlignment="1">
      <alignment horizontal="center" vertical="top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 vertical="top"/>
    </xf>
    <xf numFmtId="0" fontId="0" fillId="2" borderId="13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1" fillId="0" borderId="4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1" fillId="2" borderId="4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44" xfId="0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" xfId="0" applyBorder="1" applyAlignment="1">
      <alignment horizontal="left"/>
    </xf>
    <xf numFmtId="10" fontId="6" fillId="0" borderId="7" xfId="0" applyNumberFormat="1" applyFont="1" applyBorder="1" applyAlignment="1">
      <alignment horizontal="center"/>
    </xf>
    <xf numFmtId="10" fontId="6" fillId="0" borderId="18" xfId="0" applyNumberFormat="1" applyFont="1" applyBorder="1" applyAlignment="1">
      <alignment horizontal="center"/>
    </xf>
    <xf numFmtId="10" fontId="6" fillId="0" borderId="42" xfId="0" applyNumberFormat="1" applyFont="1" applyBorder="1" applyAlignment="1">
      <alignment horizontal="center"/>
    </xf>
    <xf numFmtId="10" fontId="6" fillId="0" borderId="43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3" borderId="33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0</xdr:rowOff>
    </xdr:from>
    <xdr:to>
      <xdr:col>3</xdr:col>
      <xdr:colOff>76200</xdr:colOff>
      <xdr:row>14</xdr:row>
      <xdr:rowOff>95250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619250"/>
          <a:ext cx="66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0</xdr:rowOff>
    </xdr:from>
    <xdr:to>
      <xdr:col>7</xdr:col>
      <xdr:colOff>76200</xdr:colOff>
      <xdr:row>9</xdr:row>
      <xdr:rowOff>95250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09625"/>
          <a:ext cx="66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9525</xdr:rowOff>
    </xdr:from>
    <xdr:to>
      <xdr:col>7</xdr:col>
      <xdr:colOff>76200</xdr:colOff>
      <xdr:row>9</xdr:row>
      <xdr:rowOff>104775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2"/>
        <a:srcRect r="1899"/>
        <a:stretch>
          <a:fillRect/>
        </a:stretch>
      </xdr:blipFill>
      <xdr:spPr>
        <a:xfrm>
          <a:off x="2705100" y="1466850"/>
          <a:ext cx="2362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16</xdr:row>
      <xdr:rowOff>19050</xdr:rowOff>
    </xdr:to>
    <xdr:grpSp>
      <xdr:nvGrpSpPr>
        <xdr:cNvPr id="4" name="Group 5"/>
        <xdr:cNvGrpSpPr>
          <a:grpSpLocks/>
        </xdr:cNvGrpSpPr>
      </xdr:nvGrpSpPr>
      <xdr:grpSpPr>
        <a:xfrm>
          <a:off x="2295525" y="1943100"/>
          <a:ext cx="409575" cy="676275"/>
          <a:chOff x="240" y="187"/>
          <a:chExt cx="43" cy="80"/>
        </a:xfrm>
        <a:solidFill>
          <a:srgbClr val="FFFFFF"/>
        </a:solidFill>
      </xdr:grpSpPr>
      <xdr:sp>
        <xdr:nvSpPr>
          <xdr:cNvPr id="5" name="Line 2"/>
          <xdr:cNvSpPr>
            <a:spLocks/>
          </xdr:cNvSpPr>
        </xdr:nvSpPr>
        <xdr:spPr>
          <a:xfrm>
            <a:off x="240" y="18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"/>
          <xdr:cNvSpPr>
            <a:spLocks/>
          </xdr:cNvSpPr>
        </xdr:nvSpPr>
        <xdr:spPr>
          <a:xfrm>
            <a:off x="261" y="188"/>
            <a:ext cx="0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"/>
          <xdr:cNvSpPr>
            <a:spLocks/>
          </xdr:cNvSpPr>
        </xdr:nvSpPr>
        <xdr:spPr>
          <a:xfrm>
            <a:off x="262" y="26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9</xdr:row>
      <xdr:rowOff>0</xdr:rowOff>
    </xdr:from>
    <xdr:to>
      <xdr:col>5</xdr:col>
      <xdr:colOff>381000</xdr:colOff>
      <xdr:row>14</xdr:row>
      <xdr:rowOff>152400</xdr:rowOff>
    </xdr:to>
    <xdr:sp>
      <xdr:nvSpPr>
        <xdr:cNvPr id="8" name="Line 18"/>
        <xdr:cNvSpPr>
          <a:spLocks/>
        </xdr:cNvSpPr>
      </xdr:nvSpPr>
      <xdr:spPr>
        <a:xfrm>
          <a:off x="3848100" y="1457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9525</xdr:colOff>
      <xdr:row>19</xdr:row>
      <xdr:rowOff>0</xdr:rowOff>
    </xdr:from>
    <xdr:to>
      <xdr:col>3</xdr:col>
      <xdr:colOff>76200</xdr:colOff>
      <xdr:row>23</xdr:row>
      <xdr:rowOff>95250</xdr:rowOff>
    </xdr:to>
    <xdr:pic>
      <xdr:nvPicPr>
        <xdr:cNvPr id="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362325"/>
          <a:ext cx="66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3</xdr:col>
      <xdr:colOff>76200</xdr:colOff>
      <xdr:row>14</xdr:row>
      <xdr:rowOff>104775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2"/>
        <a:srcRect r="1899"/>
        <a:stretch>
          <a:fillRect/>
        </a:stretch>
      </xdr:blipFill>
      <xdr:spPr>
        <a:xfrm>
          <a:off x="0" y="2276475"/>
          <a:ext cx="2362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3</xdr:col>
      <xdr:colOff>76200</xdr:colOff>
      <xdr:row>23</xdr:row>
      <xdr:rowOff>104775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2"/>
        <a:srcRect r="1899"/>
        <a:stretch>
          <a:fillRect/>
        </a:stretch>
      </xdr:blipFill>
      <xdr:spPr>
        <a:xfrm>
          <a:off x="0" y="4019550"/>
          <a:ext cx="2362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0</xdr:rowOff>
    </xdr:from>
    <xdr:to>
      <xdr:col>11</xdr:col>
      <xdr:colOff>76200</xdr:colOff>
      <xdr:row>14</xdr:row>
      <xdr:rowOff>95250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19250"/>
          <a:ext cx="66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9525</xdr:rowOff>
    </xdr:from>
    <xdr:to>
      <xdr:col>11</xdr:col>
      <xdr:colOff>76200</xdr:colOff>
      <xdr:row>14</xdr:row>
      <xdr:rowOff>104775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2"/>
        <a:srcRect r="1899"/>
        <a:stretch>
          <a:fillRect/>
        </a:stretch>
      </xdr:blipFill>
      <xdr:spPr>
        <a:xfrm>
          <a:off x="5410200" y="2276475"/>
          <a:ext cx="2362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19</xdr:row>
      <xdr:rowOff>0</xdr:rowOff>
    </xdr:from>
    <xdr:to>
      <xdr:col>11</xdr:col>
      <xdr:colOff>76200</xdr:colOff>
      <xdr:row>23</xdr:row>
      <xdr:rowOff>95250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3362325"/>
          <a:ext cx="66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9525</xdr:rowOff>
    </xdr:from>
    <xdr:to>
      <xdr:col>11</xdr:col>
      <xdr:colOff>76200</xdr:colOff>
      <xdr:row>23</xdr:row>
      <xdr:rowOff>104775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2"/>
        <a:srcRect r="1899"/>
        <a:stretch>
          <a:fillRect/>
        </a:stretch>
      </xdr:blipFill>
      <xdr:spPr>
        <a:xfrm>
          <a:off x="5410200" y="4019550"/>
          <a:ext cx="2362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</xdr:row>
      <xdr:rowOff>0</xdr:rowOff>
    </xdr:from>
    <xdr:to>
      <xdr:col>7</xdr:col>
      <xdr:colOff>85725</xdr:colOff>
      <xdr:row>18</xdr:row>
      <xdr:rowOff>28575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438400"/>
          <a:ext cx="76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9525</xdr:rowOff>
    </xdr:from>
    <xdr:to>
      <xdr:col>7</xdr:col>
      <xdr:colOff>76200</xdr:colOff>
      <xdr:row>18</xdr:row>
      <xdr:rowOff>104775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2"/>
        <a:srcRect r="1899"/>
        <a:stretch>
          <a:fillRect/>
        </a:stretch>
      </xdr:blipFill>
      <xdr:spPr>
        <a:xfrm>
          <a:off x="2705100" y="3209925"/>
          <a:ext cx="23622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16</xdr:row>
      <xdr:rowOff>276225</xdr:rowOff>
    </xdr:from>
    <xdr:to>
      <xdr:col>8</xdr:col>
      <xdr:colOff>0</xdr:colOff>
      <xdr:row>21</xdr:row>
      <xdr:rowOff>0</xdr:rowOff>
    </xdr:to>
    <xdr:grpSp>
      <xdr:nvGrpSpPr>
        <xdr:cNvPr id="18" name="Group 10"/>
        <xdr:cNvGrpSpPr>
          <a:grpSpLocks/>
        </xdr:cNvGrpSpPr>
      </xdr:nvGrpSpPr>
      <xdr:grpSpPr>
        <a:xfrm flipH="1" flipV="1">
          <a:off x="5000625" y="2876550"/>
          <a:ext cx="409575" cy="809625"/>
          <a:chOff x="240" y="187"/>
          <a:chExt cx="43" cy="80"/>
        </a:xfrm>
        <a:solidFill>
          <a:srgbClr val="FFFFFF"/>
        </a:solidFill>
      </xdr:grpSpPr>
      <xdr:sp>
        <xdr:nvSpPr>
          <xdr:cNvPr id="19" name="Line 11"/>
          <xdr:cNvSpPr>
            <a:spLocks/>
          </xdr:cNvSpPr>
        </xdr:nvSpPr>
        <xdr:spPr>
          <a:xfrm>
            <a:off x="240" y="18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2"/>
          <xdr:cNvSpPr>
            <a:spLocks/>
          </xdr:cNvSpPr>
        </xdr:nvSpPr>
        <xdr:spPr>
          <a:xfrm>
            <a:off x="261" y="188"/>
            <a:ext cx="0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3"/>
          <xdr:cNvSpPr>
            <a:spLocks/>
          </xdr:cNvSpPr>
        </xdr:nvSpPr>
        <xdr:spPr>
          <a:xfrm>
            <a:off x="262" y="26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12</xdr:row>
      <xdr:rowOff>0</xdr:rowOff>
    </xdr:from>
    <xdr:to>
      <xdr:col>8</xdr:col>
      <xdr:colOff>0</xdr:colOff>
      <xdr:row>16</xdr:row>
      <xdr:rowOff>19050</xdr:rowOff>
    </xdr:to>
    <xdr:grpSp>
      <xdr:nvGrpSpPr>
        <xdr:cNvPr id="22" name="Group 6"/>
        <xdr:cNvGrpSpPr>
          <a:grpSpLocks/>
        </xdr:cNvGrpSpPr>
      </xdr:nvGrpSpPr>
      <xdr:grpSpPr>
        <a:xfrm flipH="1">
          <a:off x="5000625" y="1943100"/>
          <a:ext cx="409575" cy="676275"/>
          <a:chOff x="240" y="187"/>
          <a:chExt cx="43" cy="80"/>
        </a:xfrm>
        <a:solidFill>
          <a:srgbClr val="FFFFFF"/>
        </a:solidFill>
      </xdr:grpSpPr>
      <xdr:sp>
        <xdr:nvSpPr>
          <xdr:cNvPr id="23" name="Line 7"/>
          <xdr:cNvSpPr>
            <a:spLocks/>
          </xdr:cNvSpPr>
        </xdr:nvSpPr>
        <xdr:spPr>
          <a:xfrm>
            <a:off x="240" y="18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8"/>
          <xdr:cNvSpPr>
            <a:spLocks/>
          </xdr:cNvSpPr>
        </xdr:nvSpPr>
        <xdr:spPr>
          <a:xfrm>
            <a:off x="261" y="188"/>
            <a:ext cx="0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9"/>
          <xdr:cNvSpPr>
            <a:spLocks/>
          </xdr:cNvSpPr>
        </xdr:nvSpPr>
        <xdr:spPr>
          <a:xfrm>
            <a:off x="262" y="26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16</xdr:row>
      <xdr:rowOff>276225</xdr:rowOff>
    </xdr:from>
    <xdr:to>
      <xdr:col>4</xdr:col>
      <xdr:colOff>0</xdr:colOff>
      <xdr:row>21</xdr:row>
      <xdr:rowOff>0</xdr:rowOff>
    </xdr:to>
    <xdr:grpSp>
      <xdr:nvGrpSpPr>
        <xdr:cNvPr id="26" name="Group 14"/>
        <xdr:cNvGrpSpPr>
          <a:grpSpLocks/>
        </xdr:cNvGrpSpPr>
      </xdr:nvGrpSpPr>
      <xdr:grpSpPr>
        <a:xfrm flipV="1">
          <a:off x="2295525" y="2876550"/>
          <a:ext cx="409575" cy="809625"/>
          <a:chOff x="240" y="187"/>
          <a:chExt cx="43" cy="80"/>
        </a:xfrm>
        <a:solidFill>
          <a:srgbClr val="FFFFFF"/>
        </a:solidFill>
      </xdr:grpSpPr>
      <xdr:sp>
        <xdr:nvSpPr>
          <xdr:cNvPr id="27" name="Line 15"/>
          <xdr:cNvSpPr>
            <a:spLocks/>
          </xdr:cNvSpPr>
        </xdr:nvSpPr>
        <xdr:spPr>
          <a:xfrm>
            <a:off x="240" y="18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6"/>
          <xdr:cNvSpPr>
            <a:spLocks/>
          </xdr:cNvSpPr>
        </xdr:nvSpPr>
        <xdr:spPr>
          <a:xfrm>
            <a:off x="261" y="188"/>
            <a:ext cx="0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7"/>
          <xdr:cNvSpPr>
            <a:spLocks/>
          </xdr:cNvSpPr>
        </xdr:nvSpPr>
        <xdr:spPr>
          <a:xfrm>
            <a:off x="262" y="26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30" zoomScaleNormal="130" workbookViewId="0" topLeftCell="A1">
      <pane ySplit="4" topLeftCell="BM5" activePane="bottomLeft" state="frozen"/>
      <selection pane="topLeft" activeCell="A1" sqref="A1"/>
      <selection pane="bottomLeft" activeCell="C6" sqref="C6"/>
    </sheetView>
  </sheetViews>
  <sheetFormatPr defaultColWidth="11.421875" defaultRowHeight="12.75"/>
  <cols>
    <col min="1" max="1" width="3.57421875" style="0" bestFit="1" customWidth="1"/>
    <col min="2" max="2" width="62.421875" style="0" bestFit="1" customWidth="1"/>
    <col min="3" max="3" width="8.140625" style="0" customWidth="1"/>
    <col min="4" max="4" width="8.57421875" style="0" bestFit="1" customWidth="1"/>
    <col min="5" max="5" width="8.421875" style="0" customWidth="1"/>
    <col min="6" max="6" width="12.00390625" style="0" customWidth="1"/>
    <col min="8" max="10" width="11.421875" style="0" hidden="1" customWidth="1"/>
  </cols>
  <sheetData>
    <row r="1" spans="1:18" ht="12.75">
      <c r="A1" s="87"/>
      <c r="B1" s="88"/>
      <c r="C1" s="82" t="s">
        <v>97</v>
      </c>
      <c r="D1" s="83"/>
      <c r="E1" s="84"/>
      <c r="F1" s="72" t="s">
        <v>1</v>
      </c>
      <c r="G1" s="85" t="s">
        <v>2</v>
      </c>
      <c r="K1" s="13"/>
      <c r="L1" s="13"/>
      <c r="M1" s="13"/>
      <c r="N1" s="13"/>
      <c r="O1" s="13"/>
      <c r="P1" s="13"/>
      <c r="Q1" s="13"/>
      <c r="R1" s="13"/>
    </row>
    <row r="2" spans="1:18" ht="12.75" customHeight="1">
      <c r="A2" s="87"/>
      <c r="B2" s="88"/>
      <c r="C2" s="20"/>
      <c r="D2" s="21"/>
      <c r="E2" s="24"/>
      <c r="F2" s="72"/>
      <c r="G2" s="85"/>
      <c r="H2" s="4"/>
      <c r="I2" s="4"/>
      <c r="J2" s="4"/>
      <c r="K2" s="13"/>
      <c r="L2" s="13"/>
      <c r="M2" s="13"/>
      <c r="N2" s="13"/>
      <c r="O2" s="13"/>
      <c r="P2" s="13"/>
      <c r="Q2" s="13"/>
      <c r="R2" s="13"/>
    </row>
    <row r="3" spans="1:18" ht="12.75" customHeight="1">
      <c r="A3" s="87"/>
      <c r="B3" s="88"/>
      <c r="C3" s="22" t="s">
        <v>13</v>
      </c>
      <c r="D3" s="14" t="s">
        <v>12</v>
      </c>
      <c r="E3" s="25" t="s">
        <v>11</v>
      </c>
      <c r="F3" s="72"/>
      <c r="G3" s="85"/>
      <c r="H3" s="4"/>
      <c r="I3" s="4"/>
      <c r="J3" s="4"/>
      <c r="K3" s="13"/>
      <c r="L3" s="13"/>
      <c r="M3" s="13"/>
      <c r="N3" s="13"/>
      <c r="O3" s="13"/>
      <c r="P3" s="13"/>
      <c r="Q3" s="13"/>
      <c r="R3" s="13"/>
    </row>
    <row r="4" spans="1:18" ht="13.5" thickBot="1">
      <c r="A4" s="89"/>
      <c r="B4" s="90"/>
      <c r="C4" s="23" t="s">
        <v>10</v>
      </c>
      <c r="D4" s="15" t="s">
        <v>9</v>
      </c>
      <c r="E4" s="26" t="s">
        <v>101</v>
      </c>
      <c r="F4" s="73"/>
      <c r="G4" s="86"/>
      <c r="H4" s="4"/>
      <c r="I4" s="4"/>
      <c r="J4" s="4"/>
      <c r="K4" s="67"/>
      <c r="L4" s="67"/>
      <c r="M4" s="67"/>
      <c r="N4" s="67"/>
      <c r="O4" s="67"/>
      <c r="P4" s="67"/>
      <c r="Q4" s="67"/>
      <c r="R4" s="67"/>
    </row>
    <row r="5" spans="1:18" ht="13.5" thickBot="1">
      <c r="A5" s="91" t="s">
        <v>92</v>
      </c>
      <c r="B5" s="91"/>
      <c r="C5" s="91"/>
      <c r="D5" s="91"/>
      <c r="E5" s="92"/>
      <c r="F5" s="32"/>
      <c r="G5" s="11"/>
      <c r="H5" s="77"/>
      <c r="I5" s="77"/>
      <c r="J5" s="78"/>
      <c r="K5" s="68"/>
      <c r="L5" s="67"/>
      <c r="M5" s="67"/>
      <c r="N5" s="67"/>
      <c r="O5" s="67"/>
      <c r="P5" s="67"/>
      <c r="Q5" s="67"/>
      <c r="R5" s="67"/>
    </row>
    <row r="6" spans="1:18" ht="38.25">
      <c r="A6" s="3" t="s">
        <v>21</v>
      </c>
      <c r="B6" s="27" t="s">
        <v>4</v>
      </c>
      <c r="C6" s="36"/>
      <c r="D6" s="37"/>
      <c r="E6" s="38"/>
      <c r="F6" s="33"/>
      <c r="G6" s="54">
        <f aca="true" t="shared" si="0" ref="G6:G13">$H6*$F6</f>
        <v>0</v>
      </c>
      <c r="H6" s="8">
        <f>IF($C6&lt;&gt;"",0,IF($D6&lt;&gt;"",0.5,IF($E6&lt;&gt;"",1,0)))</f>
        <v>0</v>
      </c>
      <c r="I6" s="9" t="b">
        <f aca="true" t="shared" si="1" ref="I6:I13">IF($C6&lt;&gt;"",IF($D6&lt;&gt;"","Fehler",IF($E6&lt;&gt;"","Fehler","")))</f>
        <v>0</v>
      </c>
      <c r="J6" s="9" t="b">
        <f aca="true" t="shared" si="2" ref="J6:J13">IF($D6&lt;&gt;"",IF($E6&lt;&gt;"","Fehler",""))</f>
        <v>0</v>
      </c>
      <c r="K6" s="13"/>
      <c r="L6" s="13"/>
      <c r="M6" s="13"/>
      <c r="N6" s="13"/>
      <c r="O6" s="13"/>
      <c r="P6" s="13"/>
      <c r="Q6" s="13"/>
      <c r="R6" s="13"/>
    </row>
    <row r="7" spans="1:18" ht="51">
      <c r="A7" s="10" t="s">
        <v>22</v>
      </c>
      <c r="B7" s="28" t="s">
        <v>5</v>
      </c>
      <c r="C7" s="39"/>
      <c r="D7" s="40"/>
      <c r="E7" s="41"/>
      <c r="F7" s="34"/>
      <c r="G7" s="54">
        <f t="shared" si="0"/>
        <v>0</v>
      </c>
      <c r="H7" s="8">
        <f aca="true" t="shared" si="3" ref="H7:H13">IF($C7&lt;&gt;"",0,IF($D7&lt;&gt;"",0.5,IF($E7&lt;&gt;"",1,0)))</f>
        <v>0</v>
      </c>
      <c r="I7" s="9" t="b">
        <f t="shared" si="1"/>
        <v>0</v>
      </c>
      <c r="J7" s="9" t="b">
        <f t="shared" si="2"/>
        <v>0</v>
      </c>
      <c r="K7" s="13"/>
      <c r="L7" s="13"/>
      <c r="M7" s="13"/>
      <c r="N7" s="13"/>
      <c r="O7" s="13"/>
      <c r="P7" s="13"/>
      <c r="Q7" s="13"/>
      <c r="R7" s="13"/>
    </row>
    <row r="8" spans="1:18" ht="25.5">
      <c r="A8" s="10" t="s">
        <v>23</v>
      </c>
      <c r="B8" s="28" t="s">
        <v>6</v>
      </c>
      <c r="C8" s="39"/>
      <c r="D8" s="40"/>
      <c r="E8" s="41"/>
      <c r="F8" s="34"/>
      <c r="G8" s="54">
        <f t="shared" si="0"/>
        <v>0</v>
      </c>
      <c r="H8" s="8">
        <f t="shared" si="3"/>
        <v>0</v>
      </c>
      <c r="I8" s="9" t="b">
        <f t="shared" si="1"/>
        <v>0</v>
      </c>
      <c r="J8" s="9" t="b">
        <f t="shared" si="2"/>
        <v>0</v>
      </c>
      <c r="K8" s="13"/>
      <c r="L8" s="13"/>
      <c r="M8" s="13"/>
      <c r="N8" s="13"/>
      <c r="O8" s="13"/>
      <c r="P8" s="13"/>
      <c r="Q8" s="13"/>
      <c r="R8" s="13"/>
    </row>
    <row r="9" spans="1:18" ht="25.5">
      <c r="A9" s="10" t="s">
        <v>24</v>
      </c>
      <c r="B9" s="28" t="s">
        <v>7</v>
      </c>
      <c r="C9" s="39"/>
      <c r="D9" s="40"/>
      <c r="E9" s="41"/>
      <c r="F9" s="34"/>
      <c r="G9" s="54">
        <f t="shared" si="0"/>
        <v>0</v>
      </c>
      <c r="H9" s="8">
        <f t="shared" si="3"/>
        <v>0</v>
      </c>
      <c r="I9" s="9" t="b">
        <f t="shared" si="1"/>
        <v>0</v>
      </c>
      <c r="J9" s="9" t="b">
        <f t="shared" si="2"/>
        <v>0</v>
      </c>
      <c r="K9" s="13"/>
      <c r="L9" s="13"/>
      <c r="M9" s="13"/>
      <c r="N9" s="13"/>
      <c r="O9" s="13"/>
      <c r="P9" s="13"/>
      <c r="Q9" s="13"/>
      <c r="R9" s="13"/>
    </row>
    <row r="10" spans="1:18" ht="25.5">
      <c r="A10" s="10" t="s">
        <v>25</v>
      </c>
      <c r="B10" s="28" t="s">
        <v>8</v>
      </c>
      <c r="C10" s="39"/>
      <c r="D10" s="40"/>
      <c r="E10" s="41"/>
      <c r="F10" s="34"/>
      <c r="G10" s="54">
        <f t="shared" si="0"/>
        <v>0</v>
      </c>
      <c r="H10" s="8">
        <f t="shared" si="3"/>
        <v>0</v>
      </c>
      <c r="I10" s="9" t="b">
        <f t="shared" si="1"/>
        <v>0</v>
      </c>
      <c r="J10" s="9" t="b">
        <f t="shared" si="2"/>
        <v>0</v>
      </c>
      <c r="K10" s="13"/>
      <c r="L10" s="13"/>
      <c r="M10" s="13"/>
      <c r="N10" s="13"/>
      <c r="O10" s="13"/>
      <c r="P10" s="13"/>
      <c r="Q10" s="13"/>
      <c r="R10" s="13"/>
    </row>
    <row r="11" spans="1:18" ht="38.25">
      <c r="A11" s="10" t="s">
        <v>26</v>
      </c>
      <c r="B11" s="28" t="s">
        <v>14</v>
      </c>
      <c r="C11" s="39"/>
      <c r="D11" s="40"/>
      <c r="E11" s="41"/>
      <c r="F11" s="34"/>
      <c r="G11" s="54">
        <f t="shared" si="0"/>
        <v>0</v>
      </c>
      <c r="H11" s="8">
        <f t="shared" si="3"/>
        <v>0</v>
      </c>
      <c r="I11" s="9" t="b">
        <f t="shared" si="1"/>
        <v>0</v>
      </c>
      <c r="J11" s="9" t="b">
        <f t="shared" si="2"/>
        <v>0</v>
      </c>
      <c r="K11" s="13"/>
      <c r="L11" s="13"/>
      <c r="M11" s="13"/>
      <c r="N11" s="13"/>
      <c r="O11" s="13"/>
      <c r="P11" s="13"/>
      <c r="Q11" s="13"/>
      <c r="R11" s="13"/>
    </row>
    <row r="12" spans="1:18" ht="12.75">
      <c r="A12" s="19" t="s">
        <v>27</v>
      </c>
      <c r="B12" s="30" t="s">
        <v>15</v>
      </c>
      <c r="C12" s="42"/>
      <c r="D12" s="43"/>
      <c r="E12" s="44"/>
      <c r="F12" s="35"/>
      <c r="G12" s="54">
        <f t="shared" si="0"/>
        <v>0</v>
      </c>
      <c r="H12" s="8">
        <f t="shared" si="3"/>
        <v>0</v>
      </c>
      <c r="I12" s="5" t="b">
        <f t="shared" si="1"/>
        <v>0</v>
      </c>
      <c r="J12" s="5" t="b">
        <f t="shared" si="2"/>
        <v>0</v>
      </c>
      <c r="K12" s="13"/>
      <c r="L12" s="13"/>
      <c r="M12" s="13"/>
      <c r="N12" s="13"/>
      <c r="O12" s="13"/>
      <c r="P12" s="13"/>
      <c r="Q12" s="13"/>
      <c r="R12" s="13"/>
    </row>
    <row r="13" spans="1:18" ht="39" thickBot="1">
      <c r="A13" s="50" t="s">
        <v>28</v>
      </c>
      <c r="B13" s="31" t="s">
        <v>16</v>
      </c>
      <c r="C13" s="51"/>
      <c r="D13" s="52"/>
      <c r="E13" s="45"/>
      <c r="F13" s="53"/>
      <c r="G13" s="58">
        <f t="shared" si="0"/>
        <v>0</v>
      </c>
      <c r="H13" s="8">
        <f t="shared" si="3"/>
        <v>0</v>
      </c>
      <c r="I13" s="9" t="b">
        <f t="shared" si="1"/>
        <v>0</v>
      </c>
      <c r="J13" s="9" t="b">
        <f t="shared" si="2"/>
        <v>0</v>
      </c>
      <c r="K13" s="13"/>
      <c r="L13" s="13"/>
      <c r="M13" s="13"/>
      <c r="N13" s="13"/>
      <c r="O13" s="13"/>
      <c r="P13" s="13"/>
      <c r="Q13" s="13"/>
      <c r="R13" s="13"/>
    </row>
    <row r="14" spans="1:18" ht="13.5" thickBot="1">
      <c r="A14" s="69" t="s">
        <v>99</v>
      </c>
      <c r="B14" s="70"/>
      <c r="C14" s="70"/>
      <c r="D14" s="70"/>
      <c r="E14" s="70"/>
      <c r="F14" s="71"/>
      <c r="G14" s="59">
        <f>SUM(G6:G13)</f>
        <v>0</v>
      </c>
      <c r="H14" s="48"/>
      <c r="I14" s="48"/>
      <c r="J14" s="49"/>
      <c r="K14" s="13"/>
      <c r="L14" s="13"/>
      <c r="M14" s="13"/>
      <c r="N14" s="13"/>
      <c r="O14" s="13"/>
      <c r="P14" s="13"/>
      <c r="Q14" s="13"/>
      <c r="R14" s="13"/>
    </row>
    <row r="15" spans="1:18" ht="6.75" customHeight="1" thickBot="1">
      <c r="A15" s="76"/>
      <c r="B15" s="76"/>
      <c r="C15" s="76"/>
      <c r="D15" s="76"/>
      <c r="E15" s="76"/>
      <c r="F15" s="76"/>
      <c r="G15" s="76"/>
      <c r="H15" s="16"/>
      <c r="I15" s="16"/>
      <c r="J15" s="6"/>
      <c r="K15" s="13"/>
      <c r="L15" s="13"/>
      <c r="M15" s="13"/>
      <c r="N15" s="13"/>
      <c r="O15" s="13"/>
      <c r="P15" s="13"/>
      <c r="Q15" s="13"/>
      <c r="R15" s="13"/>
    </row>
    <row r="16" spans="1:18" ht="13.5" thickBot="1">
      <c r="A16" s="93" t="s">
        <v>93</v>
      </c>
      <c r="B16" s="93"/>
      <c r="C16" s="93"/>
      <c r="D16" s="93"/>
      <c r="E16" s="94"/>
      <c r="F16" s="46"/>
      <c r="G16" s="12"/>
      <c r="H16" s="79"/>
      <c r="I16" s="80"/>
      <c r="J16" s="81"/>
      <c r="K16" s="13"/>
      <c r="L16" s="13"/>
      <c r="M16" s="13"/>
      <c r="N16" s="13"/>
      <c r="O16" s="13"/>
      <c r="P16" s="13"/>
      <c r="Q16" s="13"/>
      <c r="R16" s="13"/>
    </row>
    <row r="17" spans="1:18" ht="38.25">
      <c r="A17" s="3" t="s">
        <v>29</v>
      </c>
      <c r="B17" s="27" t="s">
        <v>17</v>
      </c>
      <c r="C17" s="36"/>
      <c r="D17" s="37"/>
      <c r="E17" s="38"/>
      <c r="F17" s="33"/>
      <c r="G17" s="54">
        <f>$H17*$F17</f>
        <v>0</v>
      </c>
      <c r="H17" s="8">
        <f>IF($C17&lt;&gt;"",0,IF($D17&lt;&gt;"",0.5,IF($E17&lt;&gt;"",1,0)))</f>
        <v>0</v>
      </c>
      <c r="I17" s="9" t="b">
        <f aca="true" t="shared" si="4" ref="I17:I24">IF($C17&lt;&gt;"",IF($D17&lt;&gt;"","Fehler",IF($E17&lt;&gt;"","Fehler","")))</f>
        <v>0</v>
      </c>
      <c r="J17" s="9" t="b">
        <f aca="true" t="shared" si="5" ref="J17:J24">IF($D17&lt;&gt;"",IF($E17&lt;&gt;"","Fehler",""))</f>
        <v>0</v>
      </c>
      <c r="K17" s="13"/>
      <c r="L17" s="13"/>
      <c r="M17" s="13"/>
      <c r="N17" s="13"/>
      <c r="O17" s="13"/>
      <c r="P17" s="13"/>
      <c r="Q17" s="13"/>
      <c r="R17" s="13"/>
    </row>
    <row r="18" spans="1:18" ht="38.25">
      <c r="A18" s="10" t="s">
        <v>30</v>
      </c>
      <c r="B18" s="28" t="s">
        <v>18</v>
      </c>
      <c r="C18" s="39"/>
      <c r="D18" s="40"/>
      <c r="E18" s="41"/>
      <c r="F18" s="34"/>
      <c r="G18" s="54">
        <f aca="true" t="shared" si="6" ref="G18:G24">$H18*$F18</f>
        <v>0</v>
      </c>
      <c r="H18" s="8">
        <f aca="true" t="shared" si="7" ref="H18:H24">IF($C18&lt;&gt;"",0,IF($D18&lt;&gt;"",0.5,IF($E18&lt;&gt;"",1,0)))</f>
        <v>0</v>
      </c>
      <c r="I18" s="9" t="b">
        <f t="shared" si="4"/>
        <v>0</v>
      </c>
      <c r="J18" s="9" t="b">
        <f t="shared" si="5"/>
        <v>0</v>
      </c>
      <c r="K18" s="13"/>
      <c r="L18" s="13"/>
      <c r="M18" s="13"/>
      <c r="N18" s="13"/>
      <c r="O18" s="13"/>
      <c r="P18" s="13"/>
      <c r="Q18" s="13"/>
      <c r="R18" s="13"/>
    </row>
    <row r="19" spans="1:18" ht="51">
      <c r="A19" s="10" t="s">
        <v>31</v>
      </c>
      <c r="B19" s="28" t="s">
        <v>19</v>
      </c>
      <c r="C19" s="39"/>
      <c r="D19" s="40"/>
      <c r="E19" s="41"/>
      <c r="F19" s="34"/>
      <c r="G19" s="54">
        <f t="shared" si="6"/>
        <v>0</v>
      </c>
      <c r="H19" s="8">
        <f t="shared" si="7"/>
        <v>0</v>
      </c>
      <c r="I19" s="9" t="b">
        <f t="shared" si="4"/>
        <v>0</v>
      </c>
      <c r="J19" s="9" t="b">
        <f t="shared" si="5"/>
        <v>0</v>
      </c>
      <c r="K19" s="13"/>
      <c r="L19" s="13"/>
      <c r="M19" s="13"/>
      <c r="N19" s="13"/>
      <c r="O19" s="13"/>
      <c r="P19" s="13"/>
      <c r="Q19" s="13"/>
      <c r="R19" s="13"/>
    </row>
    <row r="20" spans="1:18" ht="51">
      <c r="A20" s="10" t="s">
        <v>32</v>
      </c>
      <c r="B20" s="28" t="s">
        <v>20</v>
      </c>
      <c r="C20" s="39"/>
      <c r="D20" s="40"/>
      <c r="E20" s="41"/>
      <c r="F20" s="47"/>
      <c r="G20" s="54">
        <f t="shared" si="6"/>
        <v>0</v>
      </c>
      <c r="H20" s="8">
        <f t="shared" si="7"/>
        <v>0</v>
      </c>
      <c r="I20" s="9" t="b">
        <f t="shared" si="4"/>
        <v>0</v>
      </c>
      <c r="J20" s="9" t="b">
        <f t="shared" si="5"/>
        <v>0</v>
      </c>
      <c r="K20" s="13"/>
      <c r="L20" s="13"/>
      <c r="M20" s="13"/>
      <c r="N20" s="13"/>
      <c r="O20" s="13"/>
      <c r="P20" s="13"/>
      <c r="Q20" s="13"/>
      <c r="R20" s="13"/>
    </row>
    <row r="21" spans="1:18" ht="25.5">
      <c r="A21" s="10" t="s">
        <v>33</v>
      </c>
      <c r="B21" s="28" t="s">
        <v>34</v>
      </c>
      <c r="C21" s="39"/>
      <c r="D21" s="40"/>
      <c r="E21" s="41"/>
      <c r="F21" s="34"/>
      <c r="G21" s="54">
        <f t="shared" si="6"/>
        <v>0</v>
      </c>
      <c r="H21" s="8">
        <f t="shared" si="7"/>
        <v>0</v>
      </c>
      <c r="I21" s="9" t="b">
        <f t="shared" si="4"/>
        <v>0</v>
      </c>
      <c r="J21" s="9" t="b">
        <f t="shared" si="5"/>
        <v>0</v>
      </c>
      <c r="K21" s="13"/>
      <c r="L21" s="13"/>
      <c r="M21" s="13"/>
      <c r="N21" s="13"/>
      <c r="O21" s="13"/>
      <c r="P21" s="13"/>
      <c r="Q21" s="13"/>
      <c r="R21" s="13"/>
    </row>
    <row r="22" spans="1:18" ht="51">
      <c r="A22" s="10" t="s">
        <v>35</v>
      </c>
      <c r="B22" s="28" t="s">
        <v>36</v>
      </c>
      <c r="C22" s="39"/>
      <c r="D22" s="40"/>
      <c r="E22" s="41"/>
      <c r="F22" s="47"/>
      <c r="G22" s="54">
        <f t="shared" si="6"/>
        <v>0</v>
      </c>
      <c r="H22" s="8">
        <f t="shared" si="7"/>
        <v>0</v>
      </c>
      <c r="I22" s="9" t="b">
        <f t="shared" si="4"/>
        <v>0</v>
      </c>
      <c r="J22" s="9" t="b">
        <f t="shared" si="5"/>
        <v>0</v>
      </c>
      <c r="K22" s="13"/>
      <c r="L22" s="13"/>
      <c r="M22" s="13"/>
      <c r="N22" s="13"/>
      <c r="O22" s="13"/>
      <c r="P22" s="13"/>
      <c r="Q22" s="13"/>
      <c r="R22" s="13"/>
    </row>
    <row r="23" spans="1:18" ht="38.25">
      <c r="A23" s="10" t="s">
        <v>37</v>
      </c>
      <c r="B23" s="28" t="s">
        <v>38</v>
      </c>
      <c r="C23" s="39"/>
      <c r="D23" s="40"/>
      <c r="E23" s="41"/>
      <c r="F23" s="34"/>
      <c r="G23" s="54">
        <f t="shared" si="6"/>
        <v>0</v>
      </c>
      <c r="H23" s="8">
        <f t="shared" si="7"/>
        <v>0</v>
      </c>
      <c r="I23" s="9" t="b">
        <f t="shared" si="4"/>
        <v>0</v>
      </c>
      <c r="J23" s="9" t="b">
        <f t="shared" si="5"/>
        <v>0</v>
      </c>
      <c r="K23" s="13"/>
      <c r="L23" s="13"/>
      <c r="M23" s="13"/>
      <c r="N23" s="13"/>
      <c r="O23" s="13"/>
      <c r="P23" s="13"/>
      <c r="Q23" s="13"/>
      <c r="R23" s="13"/>
    </row>
    <row r="24" spans="1:18" ht="39" thickBot="1">
      <c r="A24" s="50" t="s">
        <v>39</v>
      </c>
      <c r="B24" s="31" t="s">
        <v>40</v>
      </c>
      <c r="C24" s="51"/>
      <c r="D24" s="52"/>
      <c r="E24" s="45"/>
      <c r="F24" s="53"/>
      <c r="G24" s="54">
        <f t="shared" si="6"/>
        <v>0</v>
      </c>
      <c r="H24" s="8">
        <f t="shared" si="7"/>
        <v>0</v>
      </c>
      <c r="I24" s="9" t="b">
        <f t="shared" si="4"/>
        <v>0</v>
      </c>
      <c r="J24" s="9" t="b">
        <f t="shared" si="5"/>
        <v>0</v>
      </c>
      <c r="K24" s="13"/>
      <c r="L24" s="13"/>
      <c r="M24" s="13"/>
      <c r="N24" s="13"/>
      <c r="O24" s="13"/>
      <c r="P24" s="13"/>
      <c r="Q24" s="13"/>
      <c r="R24" s="13"/>
    </row>
    <row r="25" spans="1:18" ht="13.5" thickBot="1">
      <c r="A25" s="69" t="s">
        <v>99</v>
      </c>
      <c r="B25" s="70"/>
      <c r="C25" s="70"/>
      <c r="D25" s="70"/>
      <c r="E25" s="70"/>
      <c r="F25" s="71"/>
      <c r="G25" s="55">
        <f>SUM(G17:G24)</f>
        <v>0</v>
      </c>
      <c r="H25" s="48"/>
      <c r="I25" s="48"/>
      <c r="J25" s="49"/>
      <c r="K25" s="13"/>
      <c r="L25" s="13"/>
      <c r="M25" s="13"/>
      <c r="N25" s="13"/>
      <c r="O25" s="13"/>
      <c r="P25" s="13"/>
      <c r="Q25" s="13"/>
      <c r="R25" s="13"/>
    </row>
    <row r="26" spans="1:18" ht="6.75" customHeight="1" thickBot="1">
      <c r="A26" s="74"/>
      <c r="B26" s="75"/>
      <c r="C26" s="75"/>
      <c r="D26" s="75"/>
      <c r="E26" s="75"/>
      <c r="F26" s="75"/>
      <c r="G26" s="75"/>
      <c r="H26" s="16"/>
      <c r="I26" s="16"/>
      <c r="J26" s="6"/>
      <c r="K26" s="13"/>
      <c r="L26" s="13"/>
      <c r="M26" s="13"/>
      <c r="N26" s="13"/>
      <c r="O26" s="13"/>
      <c r="P26" s="13"/>
      <c r="Q26" s="13"/>
      <c r="R26" s="13"/>
    </row>
    <row r="27" spans="1:18" ht="13.5" thickBot="1">
      <c r="A27" s="93" t="s">
        <v>94</v>
      </c>
      <c r="B27" s="93"/>
      <c r="C27" s="93"/>
      <c r="D27" s="93"/>
      <c r="E27" s="94"/>
      <c r="F27" s="46"/>
      <c r="G27" s="12"/>
      <c r="H27" s="79"/>
      <c r="I27" s="80"/>
      <c r="J27" s="81"/>
      <c r="K27" s="13"/>
      <c r="L27" s="13"/>
      <c r="M27" s="13"/>
      <c r="N27" s="13"/>
      <c r="O27" s="13"/>
      <c r="P27" s="13"/>
      <c r="Q27" s="13"/>
      <c r="R27" s="13"/>
    </row>
    <row r="28" spans="1:18" ht="25.5">
      <c r="A28" s="3" t="s">
        <v>42</v>
      </c>
      <c r="B28" s="17" t="s">
        <v>43</v>
      </c>
      <c r="C28" s="37"/>
      <c r="D28" s="37"/>
      <c r="E28" s="38"/>
      <c r="F28" s="34"/>
      <c r="G28" s="54">
        <f aca="true" t="shared" si="8" ref="G28:G35">$H28*$F28</f>
        <v>0</v>
      </c>
      <c r="H28" s="8">
        <f aca="true" t="shared" si="9" ref="H28:H35">IF($C28&lt;&gt;"",0,IF($D28&lt;&gt;"",0.5,IF($E28&lt;&gt;"",1,0)))</f>
        <v>0</v>
      </c>
      <c r="K28" s="13"/>
      <c r="L28" s="13"/>
      <c r="M28" s="13"/>
      <c r="N28" s="13"/>
      <c r="O28" s="13"/>
      <c r="P28" s="13"/>
      <c r="Q28" s="13"/>
      <c r="R28" s="13"/>
    </row>
    <row r="29" spans="1:18" ht="25.5">
      <c r="A29" s="10" t="s">
        <v>44</v>
      </c>
      <c r="B29" s="18" t="s">
        <v>45</v>
      </c>
      <c r="C29" s="40"/>
      <c r="D29" s="40"/>
      <c r="E29" s="41"/>
      <c r="F29" s="47"/>
      <c r="G29" s="54">
        <f t="shared" si="8"/>
        <v>0</v>
      </c>
      <c r="H29" s="8">
        <f t="shared" si="9"/>
        <v>0</v>
      </c>
      <c r="K29" s="13"/>
      <c r="L29" s="13"/>
      <c r="M29" s="13"/>
      <c r="N29" s="13"/>
      <c r="O29" s="13"/>
      <c r="P29" s="13"/>
      <c r="Q29" s="13"/>
      <c r="R29" s="13"/>
    </row>
    <row r="30" spans="1:18" ht="25.5">
      <c r="A30" s="10" t="s">
        <v>46</v>
      </c>
      <c r="B30" s="18" t="s">
        <v>47</v>
      </c>
      <c r="C30" s="40"/>
      <c r="D30" s="40"/>
      <c r="E30" s="41"/>
      <c r="F30" s="34"/>
      <c r="G30" s="54">
        <f t="shared" si="8"/>
        <v>0</v>
      </c>
      <c r="H30" s="8">
        <f t="shared" si="9"/>
        <v>0</v>
      </c>
      <c r="K30" s="13"/>
      <c r="L30" s="13"/>
      <c r="M30" s="13"/>
      <c r="N30" s="13"/>
      <c r="O30" s="13"/>
      <c r="P30" s="13"/>
      <c r="Q30" s="13"/>
      <c r="R30" s="13"/>
    </row>
    <row r="31" spans="1:18" ht="38.25">
      <c r="A31" s="10" t="s">
        <v>48</v>
      </c>
      <c r="B31" s="18" t="s">
        <v>49</v>
      </c>
      <c r="C31" s="40"/>
      <c r="D31" s="40"/>
      <c r="E31" s="41"/>
      <c r="F31" s="34"/>
      <c r="G31" s="54">
        <f t="shared" si="8"/>
        <v>0</v>
      </c>
      <c r="H31" s="8">
        <f t="shared" si="9"/>
        <v>0</v>
      </c>
      <c r="K31" s="13"/>
      <c r="L31" s="13"/>
      <c r="M31" s="13"/>
      <c r="N31" s="13"/>
      <c r="O31" s="13"/>
      <c r="P31" s="13"/>
      <c r="Q31" s="13"/>
      <c r="R31" s="13"/>
    </row>
    <row r="32" spans="1:18" ht="25.5">
      <c r="A32" s="10" t="s">
        <v>50</v>
      </c>
      <c r="B32" s="18" t="s">
        <v>51</v>
      </c>
      <c r="C32" s="40"/>
      <c r="D32" s="40"/>
      <c r="E32" s="41"/>
      <c r="F32" s="47"/>
      <c r="G32" s="54">
        <f t="shared" si="8"/>
        <v>0</v>
      </c>
      <c r="H32" s="8">
        <f t="shared" si="9"/>
        <v>0</v>
      </c>
      <c r="K32" s="13"/>
      <c r="L32" s="13"/>
      <c r="M32" s="13"/>
      <c r="N32" s="13"/>
      <c r="O32" s="13"/>
      <c r="P32" s="13"/>
      <c r="Q32" s="13"/>
      <c r="R32" s="13"/>
    </row>
    <row r="33" spans="1:18" ht="25.5">
      <c r="A33" s="10" t="s">
        <v>52</v>
      </c>
      <c r="B33" s="18" t="s">
        <v>53</v>
      </c>
      <c r="C33" s="40"/>
      <c r="D33" s="40"/>
      <c r="E33" s="41"/>
      <c r="F33" s="34"/>
      <c r="G33" s="54">
        <f t="shared" si="8"/>
        <v>0</v>
      </c>
      <c r="H33" s="8">
        <f t="shared" si="9"/>
        <v>0</v>
      </c>
      <c r="K33" s="13"/>
      <c r="L33" s="13"/>
      <c r="M33" s="13"/>
      <c r="N33" s="13"/>
      <c r="O33" s="13"/>
      <c r="P33" s="13"/>
      <c r="Q33" s="13"/>
      <c r="R33" s="13"/>
    </row>
    <row r="34" spans="1:18" ht="38.25">
      <c r="A34" s="10" t="s">
        <v>54</v>
      </c>
      <c r="B34" s="18" t="s">
        <v>55</v>
      </c>
      <c r="C34" s="40"/>
      <c r="D34" s="40"/>
      <c r="E34" s="41"/>
      <c r="F34" s="34"/>
      <c r="G34" s="54">
        <f t="shared" si="8"/>
        <v>0</v>
      </c>
      <c r="H34" s="8">
        <f t="shared" si="9"/>
        <v>0</v>
      </c>
      <c r="K34" s="13"/>
      <c r="L34" s="13"/>
      <c r="M34" s="13"/>
      <c r="N34" s="13"/>
      <c r="O34" s="13"/>
      <c r="P34" s="13"/>
      <c r="Q34" s="13"/>
      <c r="R34" s="13"/>
    </row>
    <row r="35" spans="1:18" ht="39" thickBot="1">
      <c r="A35" s="50" t="s">
        <v>56</v>
      </c>
      <c r="B35" s="61" t="s">
        <v>57</v>
      </c>
      <c r="C35" s="52"/>
      <c r="D35" s="52"/>
      <c r="E35" s="45"/>
      <c r="F35" s="53"/>
      <c r="G35" s="58">
        <f t="shared" si="8"/>
        <v>0</v>
      </c>
      <c r="H35" s="8">
        <f t="shared" si="9"/>
        <v>0</v>
      </c>
      <c r="K35" s="13"/>
      <c r="L35" s="13"/>
      <c r="M35" s="13"/>
      <c r="N35" s="13"/>
      <c r="O35" s="13"/>
      <c r="P35" s="13"/>
      <c r="Q35" s="13"/>
      <c r="R35" s="13"/>
    </row>
    <row r="36" spans="1:18" ht="13.5" thickBot="1">
      <c r="A36" s="69" t="s">
        <v>99</v>
      </c>
      <c r="B36" s="70"/>
      <c r="C36" s="70"/>
      <c r="D36" s="70"/>
      <c r="E36" s="70"/>
      <c r="F36" s="71"/>
      <c r="G36" s="59">
        <f>SUM(G28:G35)</f>
        <v>0</v>
      </c>
      <c r="H36" s="48"/>
      <c r="I36" s="48"/>
      <c r="J36" s="49"/>
      <c r="K36" s="13"/>
      <c r="L36" s="13"/>
      <c r="M36" s="13"/>
      <c r="N36" s="13"/>
      <c r="O36" s="13"/>
      <c r="P36" s="13"/>
      <c r="Q36" s="13"/>
      <c r="R36" s="13"/>
    </row>
    <row r="37" spans="1:18" ht="6.75" customHeight="1" thickBot="1">
      <c r="A37" s="74"/>
      <c r="B37" s="75"/>
      <c r="C37" s="75"/>
      <c r="D37" s="75"/>
      <c r="E37" s="75"/>
      <c r="F37" s="75"/>
      <c r="G37" s="75"/>
      <c r="H37" s="16"/>
      <c r="I37" s="16"/>
      <c r="J37" s="6"/>
      <c r="K37" s="13"/>
      <c r="L37" s="13"/>
      <c r="M37" s="13"/>
      <c r="N37" s="13"/>
      <c r="O37" s="13"/>
      <c r="P37" s="13"/>
      <c r="Q37" s="13"/>
      <c r="R37" s="13"/>
    </row>
    <row r="38" spans="1:18" ht="13.5" thickBot="1">
      <c r="A38" s="91" t="s">
        <v>95</v>
      </c>
      <c r="B38" s="91"/>
      <c r="C38" s="91"/>
      <c r="D38" s="91"/>
      <c r="E38" s="92"/>
      <c r="F38" s="32"/>
      <c r="G38" s="11"/>
      <c r="H38" s="79"/>
      <c r="I38" s="80"/>
      <c r="J38" s="81"/>
      <c r="K38" s="13"/>
      <c r="L38" s="13"/>
      <c r="M38" s="13"/>
      <c r="N38" s="13"/>
      <c r="O38" s="13"/>
      <c r="P38" s="13"/>
      <c r="Q38" s="13"/>
      <c r="R38" s="13"/>
    </row>
    <row r="39" spans="1:18" ht="38.25">
      <c r="A39" s="3" t="s">
        <v>58</v>
      </c>
      <c r="B39" s="27" t="s">
        <v>59</v>
      </c>
      <c r="C39" s="36"/>
      <c r="D39" s="37"/>
      <c r="E39" s="38"/>
      <c r="F39" s="34"/>
      <c r="G39" s="54">
        <f aca="true" t="shared" si="10" ref="G39:G46">$H39*$F39</f>
        <v>0</v>
      </c>
      <c r="H39" s="8">
        <f aca="true" t="shared" si="11" ref="H39:H46">IF($C39&lt;&gt;"",0,IF($D39&lt;&gt;"",0.5,IF($E39&lt;&gt;"",1,0)))</f>
        <v>0</v>
      </c>
      <c r="K39" s="13"/>
      <c r="L39" s="13"/>
      <c r="M39" s="13"/>
      <c r="N39" s="13"/>
      <c r="O39" s="13"/>
      <c r="P39" s="13"/>
      <c r="Q39" s="13"/>
      <c r="R39" s="13"/>
    </row>
    <row r="40" spans="1:18" ht="38.25" customHeight="1">
      <c r="A40" s="10" t="s">
        <v>60</v>
      </c>
      <c r="B40" s="28" t="s">
        <v>61</v>
      </c>
      <c r="C40" s="39"/>
      <c r="D40" s="40"/>
      <c r="E40" s="41"/>
      <c r="F40" s="34"/>
      <c r="G40" s="54">
        <f t="shared" si="10"/>
        <v>0</v>
      </c>
      <c r="H40" s="8">
        <f t="shared" si="11"/>
        <v>0</v>
      </c>
      <c r="K40" s="13"/>
      <c r="L40" s="13"/>
      <c r="M40" s="13"/>
      <c r="N40" s="13"/>
      <c r="O40" s="13"/>
      <c r="P40" s="13"/>
      <c r="Q40" s="13"/>
      <c r="R40" s="13"/>
    </row>
    <row r="41" spans="1:18" ht="38.25" customHeight="1">
      <c r="A41" s="10" t="s">
        <v>62</v>
      </c>
      <c r="B41" s="28" t="s">
        <v>63</v>
      </c>
      <c r="C41" s="39"/>
      <c r="D41" s="40"/>
      <c r="E41" s="41"/>
      <c r="F41" s="34"/>
      <c r="G41" s="54">
        <f t="shared" si="10"/>
        <v>0</v>
      </c>
      <c r="H41" s="8">
        <f t="shared" si="11"/>
        <v>0</v>
      </c>
      <c r="K41" s="13"/>
      <c r="L41" s="13"/>
      <c r="M41" s="13"/>
      <c r="N41" s="13"/>
      <c r="O41" s="13"/>
      <c r="P41" s="13"/>
      <c r="Q41" s="13"/>
      <c r="R41" s="13"/>
    </row>
    <row r="42" spans="1:18" ht="25.5">
      <c r="A42" s="10" t="s">
        <v>64</v>
      </c>
      <c r="B42" s="28" t="s">
        <v>65</v>
      </c>
      <c r="C42" s="39"/>
      <c r="D42" s="40"/>
      <c r="E42" s="41"/>
      <c r="F42" s="34"/>
      <c r="G42" s="54">
        <f t="shared" si="10"/>
        <v>0</v>
      </c>
      <c r="H42" s="8">
        <f t="shared" si="11"/>
        <v>0</v>
      </c>
      <c r="K42" s="13"/>
      <c r="L42" s="13"/>
      <c r="M42" s="13"/>
      <c r="N42" s="13"/>
      <c r="O42" s="13"/>
      <c r="P42" s="13"/>
      <c r="Q42" s="13"/>
      <c r="R42" s="13"/>
    </row>
    <row r="43" spans="1:18" ht="38.25">
      <c r="A43" s="10" t="s">
        <v>66</v>
      </c>
      <c r="B43" s="28" t="s">
        <v>67</v>
      </c>
      <c r="C43" s="39"/>
      <c r="D43" s="40"/>
      <c r="E43" s="41"/>
      <c r="F43" s="34"/>
      <c r="G43" s="54">
        <f t="shared" si="10"/>
        <v>0</v>
      </c>
      <c r="H43" s="8">
        <f t="shared" si="11"/>
        <v>0</v>
      </c>
      <c r="K43" s="13"/>
      <c r="L43" s="13"/>
      <c r="M43" s="13"/>
      <c r="N43" s="13"/>
      <c r="O43" s="13"/>
      <c r="P43" s="13"/>
      <c r="Q43" s="13"/>
      <c r="R43" s="13"/>
    </row>
    <row r="44" spans="1:18" ht="12.75">
      <c r="A44" s="19" t="s">
        <v>68</v>
      </c>
      <c r="B44" s="30" t="s">
        <v>69</v>
      </c>
      <c r="C44" s="63"/>
      <c r="D44" s="64"/>
      <c r="E44" s="44"/>
      <c r="F44" s="65"/>
      <c r="G44" s="54">
        <f t="shared" si="10"/>
        <v>0</v>
      </c>
      <c r="H44" s="8">
        <f t="shared" si="11"/>
        <v>0</v>
      </c>
      <c r="K44" s="13"/>
      <c r="L44" s="13"/>
      <c r="M44" s="13"/>
      <c r="N44" s="13"/>
      <c r="O44" s="13"/>
      <c r="P44" s="13"/>
      <c r="Q44" s="13"/>
      <c r="R44" s="13"/>
    </row>
    <row r="45" spans="1:18" ht="38.25">
      <c r="A45" s="10" t="s">
        <v>71</v>
      </c>
      <c r="B45" s="28" t="s">
        <v>72</v>
      </c>
      <c r="C45" s="39"/>
      <c r="D45" s="40"/>
      <c r="E45" s="41"/>
      <c r="F45" s="34"/>
      <c r="G45" s="54">
        <f t="shared" si="10"/>
        <v>0</v>
      </c>
      <c r="H45" s="8">
        <f t="shared" si="11"/>
        <v>0</v>
      </c>
      <c r="K45" s="13"/>
      <c r="L45" s="13"/>
      <c r="M45" s="13"/>
      <c r="N45" s="13"/>
      <c r="O45" s="13"/>
      <c r="P45" s="13"/>
      <c r="Q45" s="13"/>
      <c r="R45" s="13"/>
    </row>
    <row r="46" spans="1:18" ht="39" thickBot="1">
      <c r="A46" s="50" t="s">
        <v>73</v>
      </c>
      <c r="B46" s="31" t="s">
        <v>74</v>
      </c>
      <c r="C46" s="51"/>
      <c r="D46" s="52"/>
      <c r="E46" s="45"/>
      <c r="F46" s="53"/>
      <c r="G46" s="58">
        <f t="shared" si="10"/>
        <v>0</v>
      </c>
      <c r="H46" s="8">
        <f t="shared" si="11"/>
        <v>0</v>
      </c>
      <c r="K46" s="13"/>
      <c r="L46" s="13"/>
      <c r="M46" s="13"/>
      <c r="N46" s="13"/>
      <c r="O46" s="13"/>
      <c r="P46" s="13"/>
      <c r="Q46" s="13"/>
      <c r="R46" s="13"/>
    </row>
    <row r="47" spans="1:18" ht="13.5" thickBot="1">
      <c r="A47" s="69" t="s">
        <v>99</v>
      </c>
      <c r="B47" s="70"/>
      <c r="C47" s="70"/>
      <c r="D47" s="70"/>
      <c r="E47" s="70"/>
      <c r="F47" s="71"/>
      <c r="G47" s="59">
        <f>SUM(G39:G46)</f>
        <v>0</v>
      </c>
      <c r="H47" s="48"/>
      <c r="I47" s="48"/>
      <c r="J47" s="49"/>
      <c r="K47" s="13"/>
      <c r="L47" s="13"/>
      <c r="M47" s="13"/>
      <c r="N47" s="13"/>
      <c r="O47" s="13"/>
      <c r="P47" s="13"/>
      <c r="Q47" s="13"/>
      <c r="R47" s="13"/>
    </row>
    <row r="48" spans="1:18" ht="6.75" customHeight="1" thickBot="1">
      <c r="A48" s="74"/>
      <c r="B48" s="75"/>
      <c r="C48" s="75"/>
      <c r="D48" s="75"/>
      <c r="E48" s="75"/>
      <c r="F48" s="75"/>
      <c r="G48" s="75"/>
      <c r="H48" s="16"/>
      <c r="I48" s="16"/>
      <c r="J48" s="6"/>
      <c r="K48" s="13"/>
      <c r="L48" s="13"/>
      <c r="M48" s="13"/>
      <c r="N48" s="13"/>
      <c r="O48" s="13"/>
      <c r="P48" s="13"/>
      <c r="Q48" s="13"/>
      <c r="R48" s="13"/>
    </row>
    <row r="49" spans="1:18" ht="13.5" thickBot="1">
      <c r="A49" s="91" t="s">
        <v>96</v>
      </c>
      <c r="B49" s="91"/>
      <c r="C49" s="91"/>
      <c r="D49" s="91"/>
      <c r="E49" s="92"/>
      <c r="F49" s="32"/>
      <c r="G49" s="11"/>
      <c r="H49" s="79"/>
      <c r="I49" s="80"/>
      <c r="J49" s="81"/>
      <c r="K49" s="13"/>
      <c r="L49" s="13"/>
      <c r="M49" s="13"/>
      <c r="N49" s="13"/>
      <c r="O49" s="13"/>
      <c r="P49" s="13"/>
      <c r="Q49" s="13"/>
      <c r="R49" s="13"/>
    </row>
    <row r="50" spans="1:18" ht="25.5">
      <c r="A50" s="3" t="s">
        <v>76</v>
      </c>
      <c r="B50" s="27" t="s">
        <v>77</v>
      </c>
      <c r="C50" s="36"/>
      <c r="D50" s="37"/>
      <c r="E50" s="38"/>
      <c r="F50" s="34"/>
      <c r="G50" s="54">
        <f aca="true" t="shared" si="12" ref="G50:G57">$H50*$F50</f>
        <v>0</v>
      </c>
      <c r="H50" s="8">
        <f aca="true" t="shared" si="13" ref="H50:H57">IF($C50&lt;&gt;"",0,IF($D50&lt;&gt;"",0.5,IF($E50&lt;&gt;"",1,0)))</f>
        <v>0</v>
      </c>
      <c r="K50" s="13"/>
      <c r="L50" s="13"/>
      <c r="M50" s="13"/>
      <c r="N50" s="13"/>
      <c r="O50" s="13"/>
      <c r="P50" s="13"/>
      <c r="Q50" s="13"/>
      <c r="R50" s="13"/>
    </row>
    <row r="51" spans="1:18" ht="25.5">
      <c r="A51" s="10" t="s">
        <v>78</v>
      </c>
      <c r="B51" s="28" t="s">
        <v>79</v>
      </c>
      <c r="C51" s="39"/>
      <c r="D51" s="40"/>
      <c r="E51" s="41"/>
      <c r="F51" s="34"/>
      <c r="G51" s="54">
        <f t="shared" si="12"/>
        <v>0</v>
      </c>
      <c r="H51" s="8">
        <f t="shared" si="13"/>
        <v>0</v>
      </c>
      <c r="K51" s="13"/>
      <c r="L51" s="13"/>
      <c r="M51" s="13"/>
      <c r="N51" s="13"/>
      <c r="O51" s="13"/>
      <c r="P51" s="13"/>
      <c r="Q51" s="13"/>
      <c r="R51" s="13"/>
    </row>
    <row r="52" spans="1:18" ht="51">
      <c r="A52" s="10" t="s">
        <v>80</v>
      </c>
      <c r="B52" s="28" t="s">
        <v>81</v>
      </c>
      <c r="C52" s="39"/>
      <c r="D52" s="40"/>
      <c r="E52" s="41"/>
      <c r="F52" s="34"/>
      <c r="G52" s="54">
        <f t="shared" si="12"/>
        <v>0</v>
      </c>
      <c r="H52" s="8">
        <f t="shared" si="13"/>
        <v>0</v>
      </c>
      <c r="K52" s="13"/>
      <c r="L52" s="13"/>
      <c r="M52" s="13"/>
      <c r="N52" s="13"/>
      <c r="O52" s="13"/>
      <c r="P52" s="13"/>
      <c r="Q52" s="13"/>
      <c r="R52" s="13"/>
    </row>
    <row r="53" spans="1:18" ht="38.25">
      <c r="A53" s="56" t="s">
        <v>82</v>
      </c>
      <c r="B53" s="57" t="s">
        <v>83</v>
      </c>
      <c r="C53" s="42"/>
      <c r="D53" s="43"/>
      <c r="E53" s="44"/>
      <c r="F53" s="34"/>
      <c r="G53" s="54">
        <f t="shared" si="12"/>
        <v>0</v>
      </c>
      <c r="H53" s="8">
        <f t="shared" si="13"/>
        <v>0</v>
      </c>
      <c r="K53" s="13"/>
      <c r="L53" s="13"/>
      <c r="M53" s="13"/>
      <c r="N53" s="13"/>
      <c r="O53" s="13"/>
      <c r="P53" s="13"/>
      <c r="Q53" s="13"/>
      <c r="R53" s="13"/>
    </row>
    <row r="54" spans="1:18" ht="25.5">
      <c r="A54" s="56" t="s">
        <v>84</v>
      </c>
      <c r="B54" s="57" t="s">
        <v>85</v>
      </c>
      <c r="C54" s="42"/>
      <c r="D54" s="43"/>
      <c r="E54" s="44"/>
      <c r="F54" s="34"/>
      <c r="G54" s="54">
        <f t="shared" si="12"/>
        <v>0</v>
      </c>
      <c r="H54" s="8">
        <f t="shared" si="13"/>
        <v>0</v>
      </c>
      <c r="K54" s="13"/>
      <c r="L54" s="13"/>
      <c r="M54" s="13"/>
      <c r="N54" s="13"/>
      <c r="O54" s="13"/>
      <c r="P54" s="13"/>
      <c r="Q54" s="13"/>
      <c r="R54" s="13"/>
    </row>
    <row r="55" spans="1:18" ht="25.5">
      <c r="A55" s="3" t="s">
        <v>86</v>
      </c>
      <c r="B55" s="29" t="s">
        <v>87</v>
      </c>
      <c r="C55" s="36"/>
      <c r="D55" s="37"/>
      <c r="E55" s="66"/>
      <c r="F55" s="34"/>
      <c r="G55" s="54">
        <f t="shared" si="12"/>
        <v>0</v>
      </c>
      <c r="H55" s="8">
        <f t="shared" si="13"/>
        <v>0</v>
      </c>
      <c r="K55" s="13"/>
      <c r="L55" s="13"/>
      <c r="M55" s="13"/>
      <c r="N55" s="13"/>
      <c r="O55" s="13"/>
      <c r="P55" s="13"/>
      <c r="Q55" s="13"/>
      <c r="R55" s="13"/>
    </row>
    <row r="56" spans="1:18" ht="38.25">
      <c r="A56" s="10" t="s">
        <v>88</v>
      </c>
      <c r="B56" s="28" t="s">
        <v>89</v>
      </c>
      <c r="C56" s="39"/>
      <c r="D56" s="40"/>
      <c r="E56" s="41"/>
      <c r="F56" s="34"/>
      <c r="G56" s="54">
        <f t="shared" si="12"/>
        <v>0</v>
      </c>
      <c r="H56" s="8">
        <f t="shared" si="13"/>
        <v>0</v>
      </c>
      <c r="K56" s="13"/>
      <c r="L56" s="13"/>
      <c r="M56" s="13"/>
      <c r="N56" s="13"/>
      <c r="O56" s="13"/>
      <c r="P56" s="13"/>
      <c r="Q56" s="13"/>
      <c r="R56" s="13"/>
    </row>
    <row r="57" spans="1:18" ht="39" thickBot="1">
      <c r="A57" s="50" t="s">
        <v>90</v>
      </c>
      <c r="B57" s="31" t="s">
        <v>91</v>
      </c>
      <c r="C57" s="51"/>
      <c r="D57" s="52"/>
      <c r="E57" s="45"/>
      <c r="F57" s="53"/>
      <c r="G57" s="58">
        <f t="shared" si="12"/>
        <v>0</v>
      </c>
      <c r="H57" s="8">
        <f t="shared" si="13"/>
        <v>0</v>
      </c>
      <c r="K57" s="13"/>
      <c r="L57" s="13"/>
      <c r="M57" s="13"/>
      <c r="N57" s="13"/>
      <c r="O57" s="13"/>
      <c r="P57" s="13"/>
      <c r="Q57" s="13"/>
      <c r="R57" s="13"/>
    </row>
    <row r="58" spans="1:18" ht="13.5" thickBot="1">
      <c r="A58" s="69" t="s">
        <v>99</v>
      </c>
      <c r="B58" s="70"/>
      <c r="C58" s="70"/>
      <c r="D58" s="70"/>
      <c r="E58" s="70"/>
      <c r="F58" s="71"/>
      <c r="G58" s="59">
        <f>SUM(G50:G57)</f>
        <v>0</v>
      </c>
      <c r="H58" s="7"/>
      <c r="K58" s="13"/>
      <c r="L58" s="13"/>
      <c r="M58" s="13"/>
      <c r="N58" s="13"/>
      <c r="O58" s="13"/>
      <c r="P58" s="13"/>
      <c r="Q58" s="13"/>
      <c r="R58" s="13"/>
    </row>
    <row r="59" spans="1:18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</sheetData>
  <mergeCells count="23">
    <mergeCell ref="A1:B4"/>
    <mergeCell ref="A49:E49"/>
    <mergeCell ref="A5:E5"/>
    <mergeCell ref="A16:E16"/>
    <mergeCell ref="A27:E27"/>
    <mergeCell ref="A38:E38"/>
    <mergeCell ref="A48:G48"/>
    <mergeCell ref="A37:G37"/>
    <mergeCell ref="H5:J5"/>
    <mergeCell ref="H49:J49"/>
    <mergeCell ref="H38:J38"/>
    <mergeCell ref="H27:J27"/>
    <mergeCell ref="H16:J16"/>
    <mergeCell ref="A36:F36"/>
    <mergeCell ref="A58:F58"/>
    <mergeCell ref="A47:F47"/>
    <mergeCell ref="F1:F4"/>
    <mergeCell ref="A26:G26"/>
    <mergeCell ref="A15:G15"/>
    <mergeCell ref="A25:F25"/>
    <mergeCell ref="A14:F14"/>
    <mergeCell ref="C1:E1"/>
    <mergeCell ref="G1:G4"/>
  </mergeCells>
  <conditionalFormatting sqref="G39:G47 G6:G14 G28:G36 G17:G25 I6:J6 G50:G57">
    <cfRule type="cellIs" priority="1" dxfId="0" operator="equal" stopIfTrue="1">
      <formula>"Fehler"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="130" zoomScaleNormal="130" workbookViewId="0" topLeftCell="A1">
      <selection activeCell="G7" sqref="G7"/>
    </sheetView>
  </sheetViews>
  <sheetFormatPr defaultColWidth="11.421875" defaultRowHeight="12.75"/>
  <cols>
    <col min="4" max="4" width="6.28125" style="0" customWidth="1"/>
    <col min="8" max="8" width="6.28125" style="0" customWidth="1"/>
  </cols>
  <sheetData>
    <row r="1" spans="1:19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3"/>
      <c r="M1" s="13"/>
      <c r="N1" s="13"/>
      <c r="O1" s="13"/>
      <c r="P1" s="13"/>
      <c r="Q1" s="13"/>
      <c r="R1" s="13"/>
      <c r="S1" s="13"/>
    </row>
    <row r="2" spans="1:19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3"/>
      <c r="M2" s="13"/>
      <c r="N2" s="13"/>
      <c r="O2" s="13"/>
      <c r="P2" s="13"/>
      <c r="Q2" s="13"/>
      <c r="R2" s="13"/>
      <c r="S2" s="13"/>
    </row>
    <row r="3" spans="1:19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3"/>
      <c r="M3" s="13"/>
      <c r="N3" s="13"/>
      <c r="O3" s="13"/>
      <c r="P3" s="13"/>
      <c r="Q3" s="13"/>
      <c r="R3" s="13"/>
      <c r="S3" s="13"/>
    </row>
    <row r="4" spans="1:19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3"/>
      <c r="M4" s="13"/>
      <c r="N4" s="13"/>
      <c r="O4" s="13"/>
      <c r="P4" s="13"/>
      <c r="Q4" s="13"/>
      <c r="R4" s="13"/>
      <c r="S4" s="13"/>
    </row>
    <row r="5" spans="1:19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2.75">
      <c r="A6" s="13"/>
      <c r="B6" s="13"/>
      <c r="C6" s="13"/>
      <c r="D6" s="13"/>
      <c r="E6" s="108" t="s">
        <v>0</v>
      </c>
      <c r="F6" s="109"/>
      <c r="G6" s="110"/>
      <c r="H6" s="10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13"/>
      <c r="B7" s="13"/>
      <c r="C7" s="13"/>
      <c r="D7" s="13"/>
      <c r="E7" s="103" t="s">
        <v>2</v>
      </c>
      <c r="F7" s="104"/>
      <c r="G7" s="1">
        <f>Eingabe!G14</f>
        <v>0</v>
      </c>
      <c r="H7" s="10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2.75">
      <c r="A8" s="13"/>
      <c r="B8" s="13"/>
      <c r="C8" s="13"/>
      <c r="D8" s="13"/>
      <c r="E8" s="95" t="s">
        <v>1</v>
      </c>
      <c r="F8" s="96"/>
      <c r="G8" s="60">
        <f>Eingabe!F5</f>
        <v>0</v>
      </c>
      <c r="H8" s="105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>
      <c r="A9" s="13"/>
      <c r="B9" s="13"/>
      <c r="C9" s="13"/>
      <c r="D9" s="13"/>
      <c r="E9" s="95" t="s">
        <v>100</v>
      </c>
      <c r="F9" s="96"/>
      <c r="G9" s="2">
        <f>$G$7*$G$8</f>
        <v>0</v>
      </c>
      <c r="H9" s="10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>
      <c r="A10" s="13"/>
      <c r="B10" s="13"/>
      <c r="C10" s="13"/>
      <c r="D10" s="13"/>
      <c r="E10" s="107"/>
      <c r="F10" s="107"/>
      <c r="G10" s="10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>
      <c r="A11" s="108" t="s">
        <v>3</v>
      </c>
      <c r="B11" s="109"/>
      <c r="C11" s="110"/>
      <c r="D11" s="105"/>
      <c r="E11" s="13"/>
      <c r="F11" s="13"/>
      <c r="G11" s="13"/>
      <c r="H11" s="13"/>
      <c r="I11" s="108" t="s">
        <v>41</v>
      </c>
      <c r="J11" s="109"/>
      <c r="K11" s="110"/>
      <c r="L11" s="105"/>
      <c r="M11" s="13"/>
      <c r="N11" s="13"/>
      <c r="O11" s="13"/>
      <c r="P11" s="13"/>
      <c r="Q11" s="13"/>
      <c r="R11" s="13"/>
      <c r="S11" s="13"/>
    </row>
    <row r="12" spans="1:19" ht="12.75">
      <c r="A12" s="103" t="s">
        <v>2</v>
      </c>
      <c r="B12" s="104"/>
      <c r="C12" s="1">
        <f>Eingabe!G25</f>
        <v>0</v>
      </c>
      <c r="D12" s="105"/>
      <c r="E12" s="13"/>
      <c r="F12" s="13"/>
      <c r="G12" s="13"/>
      <c r="H12" s="13"/>
      <c r="I12" s="103" t="s">
        <v>2</v>
      </c>
      <c r="J12" s="104"/>
      <c r="K12" s="1">
        <f>Eingabe!G36</f>
        <v>0</v>
      </c>
      <c r="L12" s="105"/>
      <c r="M12" s="13"/>
      <c r="N12" s="13"/>
      <c r="O12" s="13"/>
      <c r="P12" s="13"/>
      <c r="Q12" s="13"/>
      <c r="R12" s="13"/>
      <c r="S12" s="13"/>
    </row>
    <row r="13" spans="1:19" ht="12.75">
      <c r="A13" s="95" t="s">
        <v>1</v>
      </c>
      <c r="B13" s="96"/>
      <c r="C13" s="60">
        <f>Eingabe!F16</f>
        <v>0</v>
      </c>
      <c r="D13" s="105"/>
      <c r="E13" s="13"/>
      <c r="F13" s="13"/>
      <c r="G13" s="13"/>
      <c r="H13" s="13"/>
      <c r="I13" s="95" t="s">
        <v>1</v>
      </c>
      <c r="J13" s="96"/>
      <c r="K13" s="62">
        <f>Eingabe!F27</f>
        <v>0</v>
      </c>
      <c r="L13" s="105"/>
      <c r="M13" s="13"/>
      <c r="N13" s="13"/>
      <c r="O13" s="13"/>
      <c r="P13" s="13"/>
      <c r="Q13" s="13"/>
      <c r="R13" s="13"/>
      <c r="S13" s="13"/>
    </row>
    <row r="14" spans="1:19" ht="12.75">
      <c r="A14" s="95" t="s">
        <v>100</v>
      </c>
      <c r="B14" s="96"/>
      <c r="C14" s="2">
        <f>$C$12*$C$13</f>
        <v>0</v>
      </c>
      <c r="D14" s="105"/>
      <c r="E14" s="13"/>
      <c r="F14" s="13"/>
      <c r="G14" s="13"/>
      <c r="H14" s="13"/>
      <c r="I14" s="95" t="s">
        <v>100</v>
      </c>
      <c r="J14" s="96"/>
      <c r="K14" s="2">
        <f>$K$12*$K$13</f>
        <v>0</v>
      </c>
      <c r="L14" s="105"/>
      <c r="M14" s="13"/>
      <c r="N14" s="13"/>
      <c r="O14" s="13"/>
      <c r="P14" s="13"/>
      <c r="Q14" s="13"/>
      <c r="R14" s="13"/>
      <c r="S14" s="13"/>
    </row>
    <row r="15" spans="1:19" ht="13.5" thickBot="1">
      <c r="A15" s="107"/>
      <c r="B15" s="107"/>
      <c r="C15" s="107"/>
      <c r="D15" s="13"/>
      <c r="E15" s="13"/>
      <c r="F15" s="13"/>
      <c r="G15" s="13"/>
      <c r="H15" s="13"/>
      <c r="I15" s="107"/>
      <c r="J15" s="107"/>
      <c r="K15" s="107"/>
      <c r="L15" s="13"/>
      <c r="M15" s="13"/>
      <c r="N15" s="13"/>
      <c r="O15" s="13"/>
      <c r="P15" s="13"/>
      <c r="Q15" s="13"/>
      <c r="R15" s="13"/>
      <c r="S15" s="13"/>
    </row>
    <row r="16" spans="1:19" ht="12.75">
      <c r="A16" s="13"/>
      <c r="B16" s="13"/>
      <c r="C16" s="13"/>
      <c r="D16" s="13"/>
      <c r="E16" s="112" t="s">
        <v>102</v>
      </c>
      <c r="F16" s="113"/>
      <c r="G16" s="114"/>
      <c r="H16" s="106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23.25">
      <c r="A17" s="13"/>
      <c r="B17" s="13"/>
      <c r="C17" s="13"/>
      <c r="D17" s="13"/>
      <c r="E17" s="101" t="s">
        <v>98</v>
      </c>
      <c r="F17" s="97">
        <f>G9+K14+K23+C23+C14</f>
        <v>0</v>
      </c>
      <c r="G17" s="98"/>
      <c r="H17" s="106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4" thickBot="1">
      <c r="A18" s="13"/>
      <c r="B18" s="13"/>
      <c r="C18" s="13"/>
      <c r="D18" s="13"/>
      <c r="E18" s="102"/>
      <c r="F18" s="99"/>
      <c r="G18" s="100"/>
      <c r="H18" s="10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>
      <c r="A19" s="13"/>
      <c r="B19" s="13"/>
      <c r="C19" s="13"/>
      <c r="D19" s="13"/>
      <c r="E19" s="111"/>
      <c r="F19" s="111"/>
      <c r="G19" s="1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>
      <c r="A20" s="108" t="s">
        <v>75</v>
      </c>
      <c r="B20" s="109"/>
      <c r="C20" s="110"/>
      <c r="D20" s="105"/>
      <c r="E20" s="13"/>
      <c r="F20" s="13"/>
      <c r="G20" s="13"/>
      <c r="H20" s="13"/>
      <c r="I20" s="108" t="s">
        <v>70</v>
      </c>
      <c r="J20" s="109"/>
      <c r="K20" s="110"/>
      <c r="L20" s="105"/>
      <c r="M20" s="13"/>
      <c r="N20" s="13"/>
      <c r="O20" s="13"/>
      <c r="P20" s="13"/>
      <c r="Q20" s="13"/>
      <c r="R20" s="13"/>
      <c r="S20" s="13"/>
    </row>
    <row r="21" spans="1:19" ht="12.75">
      <c r="A21" s="103" t="s">
        <v>2</v>
      </c>
      <c r="B21" s="104"/>
      <c r="C21" s="1">
        <f>Eingabe!G58</f>
        <v>0</v>
      </c>
      <c r="D21" s="105"/>
      <c r="E21" s="13"/>
      <c r="F21" s="13"/>
      <c r="G21" s="13"/>
      <c r="H21" s="13"/>
      <c r="I21" s="103" t="s">
        <v>2</v>
      </c>
      <c r="J21" s="104"/>
      <c r="K21" s="1">
        <f>Eingabe!G47</f>
        <v>0</v>
      </c>
      <c r="L21" s="105"/>
      <c r="M21" s="13"/>
      <c r="N21" s="13"/>
      <c r="O21" s="13"/>
      <c r="P21" s="13"/>
      <c r="Q21" s="13"/>
      <c r="R21" s="13"/>
      <c r="S21" s="13"/>
    </row>
    <row r="22" spans="1:19" ht="12.75">
      <c r="A22" s="95" t="s">
        <v>1</v>
      </c>
      <c r="B22" s="96"/>
      <c r="C22" s="60">
        <f>Eingabe!F49</f>
        <v>0</v>
      </c>
      <c r="D22" s="105"/>
      <c r="E22" s="13"/>
      <c r="F22" s="13"/>
      <c r="G22" s="13"/>
      <c r="H22" s="13"/>
      <c r="I22" s="95" t="s">
        <v>1</v>
      </c>
      <c r="J22" s="96"/>
      <c r="K22" s="62">
        <f>Eingabe!F38</f>
        <v>0</v>
      </c>
      <c r="L22" s="105"/>
      <c r="M22" s="13"/>
      <c r="N22" s="13"/>
      <c r="O22" s="13"/>
      <c r="P22" s="13"/>
      <c r="Q22" s="13"/>
      <c r="R22" s="13"/>
      <c r="S22" s="13"/>
    </row>
    <row r="23" spans="1:19" ht="12.75">
      <c r="A23" s="95" t="s">
        <v>100</v>
      </c>
      <c r="B23" s="96"/>
      <c r="C23" s="2">
        <f>$C$21*$C$22</f>
        <v>0</v>
      </c>
      <c r="D23" s="105"/>
      <c r="E23" s="13"/>
      <c r="F23" s="13"/>
      <c r="G23" s="13"/>
      <c r="H23" s="13"/>
      <c r="I23" s="95" t="s">
        <v>100</v>
      </c>
      <c r="J23" s="96"/>
      <c r="K23" s="2">
        <f>$K$21*$K$22</f>
        <v>0</v>
      </c>
      <c r="L23" s="105"/>
      <c r="M23" s="13"/>
      <c r="N23" s="13"/>
      <c r="O23" s="13"/>
      <c r="P23" s="13"/>
      <c r="Q23" s="13"/>
      <c r="R23" s="13"/>
      <c r="S23" s="13"/>
    </row>
    <row r="24" spans="1:19" ht="12.75">
      <c r="A24" s="107"/>
      <c r="B24" s="107"/>
      <c r="C24" s="107"/>
      <c r="D24" s="13"/>
      <c r="E24" s="13"/>
      <c r="F24" s="13"/>
      <c r="G24" s="13"/>
      <c r="H24" s="13"/>
      <c r="I24" s="107"/>
      <c r="J24" s="107"/>
      <c r="K24" s="107"/>
      <c r="L24" s="13"/>
      <c r="M24" s="13"/>
      <c r="N24" s="13"/>
      <c r="O24" s="13"/>
      <c r="P24" s="13"/>
      <c r="Q24" s="13"/>
      <c r="R24" s="13"/>
      <c r="S24" s="13"/>
    </row>
    <row r="25" spans="1:19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19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</sheetData>
  <mergeCells count="36">
    <mergeCell ref="A1:K4"/>
    <mergeCell ref="A15:C15"/>
    <mergeCell ref="E10:G10"/>
    <mergeCell ref="I15:K15"/>
    <mergeCell ref="H6:H9"/>
    <mergeCell ref="E6:G6"/>
    <mergeCell ref="A11:C11"/>
    <mergeCell ref="I11:K11"/>
    <mergeCell ref="A24:C24"/>
    <mergeCell ref="E19:G19"/>
    <mergeCell ref="D11:D14"/>
    <mergeCell ref="D20:D23"/>
    <mergeCell ref="A20:C20"/>
    <mergeCell ref="E16:G16"/>
    <mergeCell ref="A12:B12"/>
    <mergeCell ref="A13:B13"/>
    <mergeCell ref="A14:B14"/>
    <mergeCell ref="A21:B21"/>
    <mergeCell ref="L20:L23"/>
    <mergeCell ref="H16:H18"/>
    <mergeCell ref="I24:K24"/>
    <mergeCell ref="I20:K20"/>
    <mergeCell ref="I21:J21"/>
    <mergeCell ref="I22:J22"/>
    <mergeCell ref="E7:F7"/>
    <mergeCell ref="E8:F8"/>
    <mergeCell ref="E9:F9"/>
    <mergeCell ref="L11:L14"/>
    <mergeCell ref="I12:J12"/>
    <mergeCell ref="I13:J13"/>
    <mergeCell ref="I14:J14"/>
    <mergeCell ref="I23:J23"/>
    <mergeCell ref="F17:G18"/>
    <mergeCell ref="E17:E18"/>
    <mergeCell ref="A22:B22"/>
    <mergeCell ref="A23:B23"/>
  </mergeCells>
  <printOptions/>
  <pageMargins left="0.75" right="0.75" top="1" bottom="1" header="0.4921259845" footer="0.4921259845"/>
  <pageSetup horizontalDpi="600" verticalDpi="600" orientation="landscape" paperSize="9" scale="10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Baur</dc:creator>
  <cp:keywords/>
  <dc:description/>
  <cp:lastModifiedBy>Baur</cp:lastModifiedBy>
  <cp:lastPrinted>2001-06-18T12:02:33Z</cp:lastPrinted>
  <dcterms:created xsi:type="dcterms:W3CDTF">2001-05-24T17:30:43Z</dcterms:created>
  <dcterms:modified xsi:type="dcterms:W3CDTF">2003-01-09T16:05:31Z</dcterms:modified>
  <cp:category/>
  <cp:version/>
  <cp:contentType/>
  <cp:contentStatus/>
</cp:coreProperties>
</file>